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tente\Documents\Bilancio di Previsione\Bilancio_2018\AMM_TRASPARENTE_2018\"/>
    </mc:Choice>
  </mc:AlternateContent>
  <bookViews>
    <workbookView xWindow="0" yWindow="0" windowWidth="28800" windowHeight="124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2" i="1" l="1"/>
  <c r="D292" i="1"/>
  <c r="C292" i="1"/>
  <c r="D280" i="1"/>
  <c r="D300" i="1" s="1"/>
  <c r="C280" i="1"/>
  <c r="C300" i="1" s="1"/>
  <c r="E274" i="1"/>
  <c r="E280" i="1" s="1"/>
  <c r="E300" i="1" s="1"/>
  <c r="D274" i="1"/>
  <c r="C274" i="1"/>
  <c r="E269" i="1"/>
  <c r="D269" i="1"/>
  <c r="C269" i="1"/>
  <c r="F260" i="1"/>
  <c r="E260" i="1"/>
  <c r="D260" i="1"/>
  <c r="C260" i="1"/>
  <c r="F252" i="1"/>
  <c r="F250" i="1"/>
  <c r="E247" i="1"/>
  <c r="C247" i="1"/>
  <c r="E245" i="1"/>
  <c r="D245" i="1"/>
  <c r="D247" i="1" s="1"/>
  <c r="C245" i="1"/>
  <c r="C232" i="1"/>
  <c r="C294" i="1" s="1"/>
  <c r="C297" i="1" s="1"/>
  <c r="E223" i="1"/>
  <c r="D223" i="1"/>
  <c r="C223" i="1"/>
  <c r="E219" i="1"/>
  <c r="D219" i="1"/>
  <c r="C219" i="1"/>
  <c r="E215" i="1"/>
  <c r="E232" i="1" s="1"/>
  <c r="D215" i="1"/>
  <c r="D232" i="1" s="1"/>
  <c r="C215" i="1"/>
  <c r="F213" i="1"/>
  <c r="C201" i="1"/>
  <c r="E193" i="1"/>
  <c r="D193" i="1"/>
  <c r="C193" i="1"/>
  <c r="E181" i="1"/>
  <c r="E201" i="1" s="1"/>
  <c r="D181" i="1"/>
  <c r="D201" i="1" s="1"/>
  <c r="C181" i="1"/>
  <c r="E175" i="1"/>
  <c r="D175" i="1"/>
  <c r="C175" i="1"/>
  <c r="E170" i="1"/>
  <c r="D170" i="1"/>
  <c r="C170" i="1"/>
  <c r="E161" i="1"/>
  <c r="D161" i="1"/>
  <c r="C161" i="1"/>
  <c r="F153" i="1"/>
  <c r="F151" i="1"/>
  <c r="E148" i="1"/>
  <c r="D148" i="1"/>
  <c r="C148" i="1"/>
  <c r="E146" i="1"/>
  <c r="D146" i="1"/>
  <c r="C146" i="1"/>
  <c r="C133" i="1"/>
  <c r="E124" i="1"/>
  <c r="D124" i="1"/>
  <c r="C124" i="1"/>
  <c r="E120" i="1"/>
  <c r="D120" i="1"/>
  <c r="C120" i="1"/>
  <c r="E116" i="1"/>
  <c r="E133" i="1" s="1"/>
  <c r="D116" i="1"/>
  <c r="D133" i="1" s="1"/>
  <c r="C116" i="1"/>
  <c r="F114" i="1"/>
  <c r="E91" i="1"/>
  <c r="D91" i="1"/>
  <c r="C91" i="1"/>
  <c r="D79" i="1"/>
  <c r="D99" i="1" s="1"/>
  <c r="C79" i="1"/>
  <c r="C99" i="1" s="1"/>
  <c r="E73" i="1"/>
  <c r="E79" i="1" s="1"/>
  <c r="E99" i="1" s="1"/>
  <c r="D73" i="1"/>
  <c r="C73" i="1"/>
  <c r="E68" i="1"/>
  <c r="D68" i="1"/>
  <c r="C68" i="1"/>
  <c r="E59" i="1"/>
  <c r="D59" i="1"/>
  <c r="C59" i="1"/>
  <c r="F51" i="1"/>
  <c r="F49" i="1"/>
  <c r="E46" i="1"/>
  <c r="C46" i="1"/>
  <c r="E44" i="1"/>
  <c r="D44" i="1"/>
  <c r="D46" i="1" s="1"/>
  <c r="C44" i="1"/>
  <c r="C31" i="1"/>
  <c r="C93" i="1" s="1"/>
  <c r="C96" i="1" s="1"/>
  <c r="E22" i="1"/>
  <c r="D22" i="1"/>
  <c r="C22" i="1"/>
  <c r="E18" i="1"/>
  <c r="D18" i="1"/>
  <c r="C18" i="1"/>
  <c r="E14" i="1"/>
  <c r="E31" i="1" s="1"/>
  <c r="D14" i="1"/>
  <c r="D31" i="1" s="1"/>
  <c r="C14" i="1"/>
  <c r="F12" i="1"/>
  <c r="D294" i="1" l="1"/>
  <c r="D297" i="1" s="1"/>
  <c r="F215" i="1"/>
  <c r="F161" i="1"/>
  <c r="D195" i="1"/>
  <c r="D198" i="1" s="1"/>
  <c r="C195" i="1"/>
  <c r="C198" i="1" s="1"/>
  <c r="F59" i="1"/>
  <c r="D93" i="1"/>
  <c r="D96" i="1" s="1"/>
  <c r="F14" i="1"/>
  <c r="E294" i="1"/>
  <c r="F232" i="1"/>
  <c r="E195" i="1"/>
  <c r="F133" i="1"/>
  <c r="F116" i="1"/>
  <c r="E93" i="1"/>
  <c r="F31" i="1"/>
  <c r="E297" i="1" l="1"/>
  <c r="F297" i="1" s="1"/>
  <c r="F294" i="1"/>
  <c r="E198" i="1"/>
  <c r="F198" i="1" s="1"/>
  <c r="F195" i="1"/>
  <c r="E96" i="1"/>
  <c r="F96" i="1" s="1"/>
  <c r="F93" i="1"/>
</calcChain>
</file>

<file path=xl/sharedStrings.xml><?xml version="1.0" encoding="utf-8"?>
<sst xmlns="http://schemas.openxmlformats.org/spreadsheetml/2006/main" count="362" uniqueCount="96">
  <si>
    <t>Allegato c) - Fondo crediti di dubbia esigibilità</t>
  </si>
  <si>
    <t>COMPOSIZIONE DELL'ACCANTONAMENTO AL FONDO CREDITI DI DUBBIA ESIGIBILITA'*</t>
  </si>
  <si>
    <t>(predisporre un allegato per ciascun anno del bilancio di previsione)</t>
  </si>
  <si>
    <t xml:space="preserve">
TIPOLOGIA
</t>
  </si>
  <si>
    <t>DENOMINAZIONE</t>
  </si>
  <si>
    <r>
      <t xml:space="preserve">STANZIAMENTI DI BILANCIO 
</t>
    </r>
    <r>
      <rPr>
        <b/>
        <i/>
        <sz val="10"/>
        <rFont val="Calibri"/>
        <family val="2"/>
      </rPr>
      <t>(a)</t>
    </r>
  </si>
  <si>
    <r>
      <t xml:space="preserve">ACCANTONAMENTO OBBLIGATORIO AL FONDO (*)
</t>
    </r>
    <r>
      <rPr>
        <b/>
        <i/>
        <sz val="10"/>
        <rFont val="Calibri"/>
        <family val="2"/>
      </rPr>
      <t>(b)</t>
    </r>
  </si>
  <si>
    <r>
      <t xml:space="preserve">ACCANTONAMENTO EFFETTIVO DI BILANCIO (**)
</t>
    </r>
    <r>
      <rPr>
        <b/>
        <i/>
        <sz val="10"/>
        <rFont val="Calibri"/>
        <family val="2"/>
      </rPr>
      <t xml:space="preserve">(c) </t>
    </r>
  </si>
  <si>
    <t>% di stanziamento accantonato al fondo nel rispetto del principio contabile applicato 3.3
(d)=(c/a)</t>
  </si>
  <si>
    <t>ENTRATE CORRENTI DI NATURA TRIBUTARIA, CONTRIBUTIVA E PEREQUATIVA</t>
  </si>
  <si>
    <t>1010100</t>
  </si>
  <si>
    <t>Tipologia 101: Imposte, tasse e proventi assimilati</t>
  </si>
  <si>
    <t xml:space="preserve"> di cui accertati per cassa sulla base del principio contabile 3.7 </t>
  </si>
  <si>
    <t>Tipologia 101: Imposte, tasse e proventi assimilati non accertati per cassa</t>
  </si>
  <si>
    <t/>
  </si>
  <si>
    <t>1010200</t>
  </si>
  <si>
    <r>
      <t xml:space="preserve">Tipologia 102: Tributi destinati al finanziamento della sanità </t>
    </r>
    <r>
      <rPr>
        <b/>
        <i/>
        <sz val="10"/>
        <rFont val="Calibri"/>
        <family val="2"/>
      </rPr>
      <t>(solo per le Regioni)</t>
    </r>
  </si>
  <si>
    <t>Tipologia 102: Tributi destinati al finanziamento della sanità non accertati per cassa</t>
  </si>
  <si>
    <t>1010300</t>
  </si>
  <si>
    <r>
      <t xml:space="preserve">Tipologia 103: Tributi devoluti e regolati alle autonomie speciali  </t>
    </r>
    <r>
      <rPr>
        <b/>
        <i/>
        <sz val="10"/>
        <rFont val="Calibri"/>
        <family val="2"/>
      </rPr>
      <t>(solo per le Regioni)</t>
    </r>
  </si>
  <si>
    <t>Tipologia 103: Tributi devoluti e regolati alle autonomie speciali  non accertati per cassa</t>
  </si>
  <si>
    <t>1010400</t>
  </si>
  <si>
    <t>Tipologia 104: Compartecipazioni di tributi</t>
  </si>
  <si>
    <t>1030100</t>
  </si>
  <si>
    <t>Tipologia 301: Fondi perequativi da Amministrazioni Centrali</t>
  </si>
  <si>
    <t>1030200</t>
  </si>
  <si>
    <r>
      <t xml:space="preserve">Tipologia 302: Fondi perequativi dalla Regione o Provincia autonoma </t>
    </r>
    <r>
      <rPr>
        <b/>
        <i/>
        <sz val="10"/>
        <rFont val="Calibri"/>
        <family val="2"/>
      </rPr>
      <t>(solo per gli Enti locali)</t>
    </r>
  </si>
  <si>
    <t>1000000</t>
  </si>
  <si>
    <t>TOTALE TITOLO 1</t>
  </si>
  <si>
    <t>TRASFERIMENTI CORRENTI</t>
  </si>
  <si>
    <t>2010100</t>
  </si>
  <si>
    <t>Tipologia 101: Trasferimenti correnti da Amministrazioni pubbliche</t>
  </si>
  <si>
    <t>2010200</t>
  </si>
  <si>
    <t>Tipologia 102: Trasferimenti correnti da Famiglie</t>
  </si>
  <si>
    <t>2010300</t>
  </si>
  <si>
    <t>Tipologia 103: Trasferimenti correnti da Imprese</t>
  </si>
  <si>
    <t>2010400</t>
  </si>
  <si>
    <t>Tipologia 104: Trasferimenti correnti da Istituzioni Sociali Private</t>
  </si>
  <si>
    <t>2010500</t>
  </si>
  <si>
    <t>Tipologia 105: Trasferimenti correnti dall'Unione Europea e dal Resto del Mondo</t>
  </si>
  <si>
    <t>Trasferimenti correnti dall'Unione Europea</t>
  </si>
  <si>
    <t xml:space="preserve"> Trasferimenti correnti dal Resto del Mondo</t>
  </si>
  <si>
    <t>2000000</t>
  </si>
  <si>
    <t>TOTALE TITOLO 2</t>
  </si>
  <si>
    <t>ENTRATE EXTRATRIBUTARIE</t>
  </si>
  <si>
    <t>3010000</t>
  </si>
  <si>
    <t>Tipologia 100: Vendita di beni e servizi e proventi derivanti dalla gestione dei beni</t>
  </si>
  <si>
    <t>3020000</t>
  </si>
  <si>
    <t>Tipologia 200: Proventi derivanti dall'attività di controllo e repressione delle irregolarità e degli illeciti</t>
  </si>
  <si>
    <t>3030000</t>
  </si>
  <si>
    <t>Tipologia 300: Interessi attivi</t>
  </si>
  <si>
    <t>3040000</t>
  </si>
  <si>
    <t>Tipologia 400: Altre entrate da redditi da capitale</t>
  </si>
  <si>
    <t>3050000</t>
  </si>
  <si>
    <t>Tipologia 500: Rimborsi e altre entrate correnti</t>
  </si>
  <si>
    <t>3000000</t>
  </si>
  <si>
    <t>TOTALE TITOLO 3</t>
  </si>
  <si>
    <t xml:space="preserve">ENTRATE IN CONTO CAPITALE </t>
  </si>
  <si>
    <t>4010000</t>
  </si>
  <si>
    <t>Tipologia 100: Tributi in conto capitale</t>
  </si>
  <si>
    <t>4020000</t>
  </si>
  <si>
    <t>Tipologia 200: Contributi agli investimenti</t>
  </si>
  <si>
    <t xml:space="preserve">Contributi agli investimenti da amministrazioni pubbliche </t>
  </si>
  <si>
    <t>Contributi agli investimenti da UE</t>
  </si>
  <si>
    <t>Tipologia 200: Contributi agli investimenti al netto dei contributi da PA e da UE</t>
  </si>
  <si>
    <t>4030000</t>
  </si>
  <si>
    <t>Tipologia 300: Altri trasferimenti in conto capitale</t>
  </si>
  <si>
    <t xml:space="preserve">Altri trasferimenti in conto capitale da amministrazioni pubbliche </t>
  </si>
  <si>
    <t>Altri trasferimenti in conto capitale da UE</t>
  </si>
  <si>
    <t>Tipologia 300:  Altri trasferimenti in conto capitale al netto dei trasferimenti da PA e da UE</t>
  </si>
  <si>
    <t>4040000</t>
  </si>
  <si>
    <t>Tipologia 400: Entrate da alienazione di beni materiali e immateriali</t>
  </si>
  <si>
    <t>4050000</t>
  </si>
  <si>
    <t>Tipologia 500: Altre entrate in conto capitale</t>
  </si>
  <si>
    <t>4000000</t>
  </si>
  <si>
    <t>TOTALE TITOLO 4</t>
  </si>
  <si>
    <t>ENTRATE DA RIDUZIONE DI ATTIVITA' FINANZIARIE</t>
  </si>
  <si>
    <t>5010000</t>
  </si>
  <si>
    <t>Tipologia 100: Alienazione di attività finanziarie</t>
  </si>
  <si>
    <t>5020000</t>
  </si>
  <si>
    <t>Tipologia 200: Riscossione crediti di breve termine</t>
  </si>
  <si>
    <t>5030000</t>
  </si>
  <si>
    <t>Tipologia 300: Riscossione crediti di medio-lungo termine</t>
  </si>
  <si>
    <t>5040000</t>
  </si>
  <si>
    <t>Tipologia 400: Altre entrate per riduzione di attività finanziarie</t>
  </si>
  <si>
    <t>5000000</t>
  </si>
  <si>
    <t>TOTALE TITOLO 5</t>
  </si>
  <si>
    <t>TOTALE GENERALE (***)</t>
  </si>
  <si>
    <r>
      <t xml:space="preserve">DI CUI   FONDO CREDITI DI DUBBIA ESIGIBILITA' DI PARTE CORRENTE </t>
    </r>
    <r>
      <rPr>
        <i/>
        <sz val="11"/>
        <rFont val="Calibri"/>
        <family val="2"/>
      </rPr>
      <t>(**)</t>
    </r>
  </si>
  <si>
    <t>DI CUI   FONDO CREDITI DI DUBBIA ESIGIBILITA' IN C/CAPITALE</t>
  </si>
  <si>
    <t>* Non richiedono l’accantonamento al fondo crediti di dubbia esigibilità i: a) i trasferimenti da altre Amministrazioni pubbliche e dall'Unione europea; b) i crediti assistiti da fidejussione; c) le entrate tributarie che, sulla base dei nuovi principi contabili, sono accertate per cassa. I principi contabili cui si fa riferimento in questo prospetto sono contenuti nell'allegato 4.2.</t>
  </si>
  <si>
    <t xml:space="preserve">** Gli importi della colonna (c) non devono essere inferiori a quelli della colonna (b); se sono superiori le motivazioni della differenza sono indicate nella relazione al bilancio. </t>
  </si>
  <si>
    <t xml:space="preserve">*** Il totale generale della colonna (c) corrisponde alla somma degli stanziamenti del bilancio  riguardanti il  fondo crediti di dubbia esigibilità Nel bilancio di previsione il fondo crediti di dubbia esigibilità  è articolato in due distinti stanziamenti:  il fondo crediti di dubbia esigibilità riguardante  le entrate di dubbia esigibilità del titolo 4 delle entrate (stanziato nel titolo 2 delle spese), e il fondo riguardante tutte le altre entrate (stanziato nel titolo 1 della spesa).   </t>
  </si>
  <si>
    <t>Esercizio finanziario  2018</t>
  </si>
  <si>
    <t>Esercizio finanziario  2020</t>
  </si>
  <si>
    <t>Esercizio finanziario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</si>
</sst>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</font>
    <font>
      <b/>
      <sz val="11"/>
      <color indexed="8"/>
      <name val="Calibri"/>
      <family val="2"/>
    </font>
    <font>
      <i/>
      <sz val="14"/>
      <name val="Calibri"/>
      <family val="2"/>
    </font>
    <font>
      <i/>
      <sz val="11"/>
      <color theme="1"/>
      <name val="Calibri"/>
      <family val="2"/>
      <scheme val="minor"/>
    </font>
    <font>
      <b/>
      <sz val="10"/>
      <name val="Calibri"/>
      <family val="2"/>
    </font>
    <font>
      <b/>
      <i/>
      <sz val="10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i/>
      <sz val="10"/>
      <name val="Calibri"/>
      <family val="2"/>
    </font>
    <font>
      <sz val="11"/>
      <name val="Calibri"/>
      <family val="2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b/>
      <i/>
      <sz val="11"/>
      <name val="Calibri"/>
      <family val="2"/>
    </font>
    <font>
      <i/>
      <sz val="11"/>
      <name val="Calibri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4">
    <xf numFmtId="0" fontId="0" fillId="0" borderId="0" xfId="0"/>
    <xf numFmtId="0" fontId="3" fillId="0" borderId="0" xfId="0" applyFont="1" applyFill="1" applyBorder="1" applyAlignment="1">
      <alignment horizontal="right"/>
    </xf>
    <xf numFmtId="0" fontId="0" fillId="0" borderId="0" xfId="0" applyFill="1"/>
    <xf numFmtId="0" fontId="4" fillId="0" borderId="0" xfId="0" applyFont="1" applyFill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7" fillId="0" borderId="6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0" fillId="0" borderId="10" xfId="0" applyBorder="1" applyAlignment="1"/>
    <xf numFmtId="0" fontId="0" fillId="0" borderId="3" xfId="0" applyBorder="1" applyAlignment="1"/>
    <xf numFmtId="43" fontId="1" fillId="0" borderId="0" xfId="1" applyFont="1" applyBorder="1" applyAlignment="1">
      <alignment horizontal="center"/>
    </xf>
    <xf numFmtId="43" fontId="1" fillId="0" borderId="3" xfId="1" applyFont="1" applyBorder="1" applyAlignment="1"/>
    <xf numFmtId="43" fontId="1" fillId="0" borderId="4" xfId="1" applyFont="1" applyBorder="1" applyAlignment="1"/>
    <xf numFmtId="10" fontId="0" fillId="0" borderId="11" xfId="0" applyNumberFormat="1" applyFont="1" applyBorder="1" applyAlignment="1"/>
    <xf numFmtId="0" fontId="8" fillId="0" borderId="10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43" fontId="11" fillId="0" borderId="0" xfId="1" applyFont="1" applyFill="1" applyBorder="1" applyAlignment="1">
      <alignment horizontal="center" wrapText="1"/>
    </xf>
    <xf numFmtId="43" fontId="1" fillId="0" borderId="12" xfId="1" applyFont="1" applyBorder="1" applyAlignment="1"/>
    <xf numFmtId="43" fontId="1" fillId="0" borderId="13" xfId="1" applyFont="1" applyBorder="1" applyAlignment="1"/>
    <xf numFmtId="10" fontId="11" fillId="0" borderId="11" xfId="0" applyNumberFormat="1" applyFont="1" applyFill="1" applyBorder="1" applyAlignment="1">
      <alignment wrapText="1"/>
    </xf>
    <xf numFmtId="0" fontId="7" fillId="0" borderId="10" xfId="0" applyFont="1" applyFill="1" applyBorder="1" applyAlignment="1">
      <alignment horizontal="center" wrapText="1"/>
    </xf>
    <xf numFmtId="0" fontId="7" fillId="0" borderId="12" xfId="0" applyFont="1" applyFill="1" applyBorder="1" applyAlignment="1">
      <alignment horizontal="left" wrapText="1"/>
    </xf>
    <xf numFmtId="43" fontId="9" fillId="0" borderId="0" xfId="1" applyFont="1" applyFill="1" applyBorder="1" applyAlignment="1">
      <alignment horizontal="center" wrapText="1"/>
    </xf>
    <xf numFmtId="10" fontId="9" fillId="0" borderId="11" xfId="0" applyNumberFormat="1" applyFont="1" applyFill="1" applyBorder="1" applyAlignment="1">
      <alignment horizontal="left" wrapText="1"/>
    </xf>
    <xf numFmtId="0" fontId="7" fillId="0" borderId="10" xfId="0" quotePrefix="1" applyFont="1" applyFill="1" applyBorder="1" applyAlignment="1">
      <alignment horizontal="center" wrapText="1"/>
    </xf>
    <xf numFmtId="43" fontId="7" fillId="0" borderId="12" xfId="1" applyFont="1" applyFill="1" applyBorder="1" applyAlignment="1">
      <alignment horizontal="center" wrapText="1"/>
    </xf>
    <xf numFmtId="10" fontId="9" fillId="0" borderId="11" xfId="0" applyNumberFormat="1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right" wrapText="1"/>
    </xf>
    <xf numFmtId="43" fontId="9" fillId="0" borderId="12" xfId="1" applyFont="1" applyFill="1" applyBorder="1" applyAlignment="1">
      <alignment horizontal="center" wrapText="1"/>
    </xf>
    <xf numFmtId="0" fontId="7" fillId="0" borderId="12" xfId="0" applyFont="1" applyFill="1" applyBorder="1" applyAlignment="1">
      <alignment horizontal="right" wrapText="1"/>
    </xf>
    <xf numFmtId="0" fontId="0" fillId="0" borderId="12" xfId="0" applyBorder="1" applyAlignment="1"/>
    <xf numFmtId="43" fontId="12" fillId="0" borderId="0" xfId="1" applyFont="1" applyFill="1" applyBorder="1" applyAlignment="1">
      <alignment horizontal="center"/>
    </xf>
    <xf numFmtId="0" fontId="7" fillId="0" borderId="12" xfId="0" applyFont="1" applyFill="1" applyBorder="1" applyAlignment="1">
      <alignment horizontal="left"/>
    </xf>
    <xf numFmtId="10" fontId="7" fillId="0" borderId="11" xfId="0" applyNumberFormat="1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left" wrapText="1"/>
    </xf>
    <xf numFmtId="0" fontId="0" fillId="0" borderId="0" xfId="0" applyBorder="1"/>
    <xf numFmtId="43" fontId="9" fillId="0" borderId="13" xfId="1" applyFont="1" applyFill="1" applyBorder="1" applyAlignment="1">
      <alignment horizontal="center" wrapText="1"/>
    </xf>
    <xf numFmtId="0" fontId="7" fillId="0" borderId="14" xfId="0" quotePrefix="1" applyFont="1" applyFill="1" applyBorder="1" applyAlignment="1">
      <alignment horizontal="center"/>
    </xf>
    <xf numFmtId="0" fontId="7" fillId="0" borderId="15" xfId="0" applyFont="1" applyFill="1" applyBorder="1" applyAlignment="1">
      <alignment horizontal="left" wrapText="1"/>
    </xf>
    <xf numFmtId="43" fontId="7" fillId="0" borderId="13" xfId="1" applyFont="1" applyFill="1" applyBorder="1" applyAlignment="1">
      <alignment horizontal="center" wrapText="1"/>
    </xf>
    <xf numFmtId="0" fontId="7" fillId="0" borderId="10" xfId="0" quotePrefix="1" applyFont="1" applyFill="1" applyBorder="1" applyAlignment="1">
      <alignment horizontal="center"/>
    </xf>
    <xf numFmtId="43" fontId="1" fillId="0" borderId="13" xfId="1" applyFont="1" applyBorder="1" applyAlignment="1">
      <alignment horizontal="center"/>
    </xf>
    <xf numFmtId="43" fontId="1" fillId="0" borderId="12" xfId="1" applyFont="1" applyBorder="1" applyAlignment="1">
      <alignment horizontal="center"/>
    </xf>
    <xf numFmtId="0" fontId="7" fillId="0" borderId="16" xfId="0" quotePrefix="1" applyFont="1" applyFill="1" applyBorder="1" applyAlignment="1">
      <alignment horizontal="center" wrapText="1"/>
    </xf>
    <xf numFmtId="0" fontId="7" fillId="0" borderId="7" xfId="0" applyFont="1" applyFill="1" applyBorder="1" applyAlignment="1">
      <alignment wrapText="1"/>
    </xf>
    <xf numFmtId="43" fontId="7" fillId="0" borderId="7" xfId="1" applyFont="1" applyFill="1" applyBorder="1" applyAlignment="1">
      <alignment horizontal="center" wrapText="1"/>
    </xf>
    <xf numFmtId="0" fontId="8" fillId="0" borderId="10" xfId="0" applyFont="1" applyFill="1" applyBorder="1" applyAlignment="1"/>
    <xf numFmtId="43" fontId="1" fillId="0" borderId="0" xfId="1" applyFont="1" applyBorder="1" applyAlignment="1"/>
    <xf numFmtId="10" fontId="0" fillId="0" borderId="5" xfId="0" applyNumberFormat="1" applyFont="1" applyBorder="1" applyAlignment="1"/>
    <xf numFmtId="2" fontId="7" fillId="0" borderId="0" xfId="0" applyNumberFormat="1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left"/>
    </xf>
    <xf numFmtId="43" fontId="2" fillId="0" borderId="12" xfId="1" applyFont="1" applyBorder="1" applyAlignment="1"/>
    <xf numFmtId="43" fontId="2" fillId="0" borderId="0" xfId="1" applyFont="1" applyBorder="1" applyAlignment="1"/>
    <xf numFmtId="10" fontId="2" fillId="0" borderId="11" xfId="0" applyNumberFormat="1" applyFont="1" applyBorder="1" applyAlignment="1"/>
    <xf numFmtId="0" fontId="13" fillId="0" borderId="12" xfId="0" applyFont="1" applyFill="1" applyBorder="1" applyAlignment="1">
      <alignment horizontal="left"/>
    </xf>
    <xf numFmtId="0" fontId="14" fillId="0" borderId="12" xfId="0" applyFont="1" applyFill="1" applyBorder="1" applyAlignment="1">
      <alignment horizontal="right"/>
    </xf>
    <xf numFmtId="0" fontId="7" fillId="0" borderId="12" xfId="0" applyFont="1" applyFill="1" applyBorder="1" applyAlignment="1">
      <alignment horizontal="right"/>
    </xf>
    <xf numFmtId="0" fontId="14" fillId="0" borderId="12" xfId="0" applyFont="1" applyFill="1" applyBorder="1" applyAlignment="1">
      <alignment horizontal="left"/>
    </xf>
    <xf numFmtId="43" fontId="7" fillId="0" borderId="1" xfId="1" applyFont="1" applyFill="1" applyBorder="1" applyAlignment="1">
      <alignment horizontal="center" wrapText="1"/>
    </xf>
    <xf numFmtId="10" fontId="7" fillId="0" borderId="9" xfId="0" applyNumberFormat="1" applyFont="1" applyFill="1" applyBorder="1" applyAlignment="1">
      <alignment horizontal="center" wrapText="1"/>
    </xf>
    <xf numFmtId="0" fontId="7" fillId="0" borderId="12" xfId="0" applyFont="1" applyFill="1" applyBorder="1" applyAlignment="1">
      <alignment horizontal="center"/>
    </xf>
    <xf numFmtId="43" fontId="9" fillId="0" borderId="0" xfId="1" applyFont="1" applyFill="1" applyBorder="1" applyAlignment="1">
      <alignment horizontal="center"/>
    </xf>
    <xf numFmtId="0" fontId="7" fillId="0" borderId="10" xfId="0" quotePrefix="1" applyFont="1" applyFill="1" applyBorder="1" applyAlignment="1"/>
    <xf numFmtId="0" fontId="9" fillId="0" borderId="12" xfId="0" applyFont="1" applyFill="1" applyBorder="1" applyAlignment="1"/>
    <xf numFmtId="0" fontId="10" fillId="0" borderId="12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right"/>
    </xf>
    <xf numFmtId="0" fontId="9" fillId="0" borderId="12" xfId="0" applyFont="1" applyFill="1" applyBorder="1" applyAlignment="1">
      <alignment horizontal="right"/>
    </xf>
    <xf numFmtId="0" fontId="9" fillId="0" borderId="10" xfId="0" quotePrefix="1" applyFont="1" applyFill="1" applyBorder="1" applyAlignment="1">
      <alignment horizontal="center"/>
    </xf>
    <xf numFmtId="0" fontId="7" fillId="0" borderId="17" xfId="0" quotePrefix="1" applyFont="1" applyFill="1" applyBorder="1" applyAlignment="1">
      <alignment horizontal="center"/>
    </xf>
    <xf numFmtId="0" fontId="0" fillId="0" borderId="17" xfId="0" applyBorder="1" applyAlignment="1"/>
    <xf numFmtId="10" fontId="9" fillId="0" borderId="9" xfId="0" applyNumberFormat="1" applyFont="1" applyFill="1" applyBorder="1" applyAlignment="1">
      <alignment horizontal="center" wrapText="1"/>
    </xf>
    <xf numFmtId="0" fontId="7" fillId="0" borderId="17" xfId="0" quotePrefix="1" applyFont="1" applyFill="1" applyBorder="1" applyAlignment="1">
      <alignment horizontal="center" wrapText="1"/>
    </xf>
    <xf numFmtId="0" fontId="8" fillId="0" borderId="0" xfId="0" applyFont="1" applyFill="1" applyBorder="1" applyAlignment="1">
      <alignment wrapText="1"/>
    </xf>
    <xf numFmtId="43" fontId="7" fillId="0" borderId="3" xfId="1" applyFont="1" applyFill="1" applyBorder="1" applyAlignment="1">
      <alignment horizontal="center" wrapText="1"/>
    </xf>
    <xf numFmtId="43" fontId="7" fillId="0" borderId="0" xfId="1" applyFont="1" applyFill="1" applyBorder="1" applyAlignment="1">
      <alignment horizontal="center" wrapText="1"/>
    </xf>
    <xf numFmtId="0" fontId="7" fillId="0" borderId="13" xfId="0" applyFont="1" applyFill="1" applyBorder="1" applyAlignment="1">
      <alignment horizontal="left"/>
    </xf>
    <xf numFmtId="0" fontId="7" fillId="0" borderId="0" xfId="0" applyFont="1" applyFill="1" applyBorder="1" applyAlignment="1">
      <alignment wrapText="1"/>
    </xf>
    <xf numFmtId="0" fontId="7" fillId="0" borderId="8" xfId="0" applyFont="1" applyFill="1" applyBorder="1" applyAlignment="1">
      <alignment wrapText="1"/>
    </xf>
    <xf numFmtId="0" fontId="0" fillId="0" borderId="18" xfId="0" applyBorder="1" applyAlignment="1"/>
    <xf numFmtId="43" fontId="1" fillId="0" borderId="3" xfId="1" applyFont="1" applyBorder="1" applyAlignment="1">
      <alignment horizontal="center"/>
    </xf>
    <xf numFmtId="0" fontId="15" fillId="0" borderId="15" xfId="0" applyFont="1" applyFill="1" applyBorder="1" applyAlignment="1">
      <alignment horizontal="right"/>
    </xf>
    <xf numFmtId="43" fontId="2" fillId="0" borderId="12" xfId="1" applyFont="1" applyBorder="1" applyAlignment="1">
      <alignment horizontal="center"/>
    </xf>
    <xf numFmtId="43" fontId="2" fillId="0" borderId="13" xfId="1" applyFont="1" applyBorder="1" applyAlignment="1">
      <alignment horizontal="center"/>
    </xf>
    <xf numFmtId="0" fontId="0" fillId="0" borderId="16" xfId="0" applyBorder="1" applyAlignment="1"/>
    <xf numFmtId="0" fontId="0" fillId="0" borderId="1" xfId="0" applyBorder="1" applyAlignment="1"/>
    <xf numFmtId="43" fontId="1" fillId="0" borderId="7" xfId="1" applyFont="1" applyBorder="1" applyAlignment="1">
      <alignment horizontal="center"/>
    </xf>
    <xf numFmtId="43" fontId="1" fillId="0" borderId="7" xfId="1" applyFont="1" applyBorder="1" applyAlignment="1"/>
    <xf numFmtId="43" fontId="1" fillId="0" borderId="8" xfId="1" applyFont="1" applyBorder="1" applyAlignment="1"/>
    <xf numFmtId="10" fontId="0" fillId="0" borderId="9" xfId="0" applyNumberFormat="1" applyFont="1" applyBorder="1" applyAlignment="1"/>
    <xf numFmtId="0" fontId="0" fillId="0" borderId="17" xfId="0" applyFill="1" applyBorder="1" applyAlignment="1"/>
    <xf numFmtId="0" fontId="0" fillId="0" borderId="18" xfId="0" applyFill="1" applyBorder="1" applyAlignment="1"/>
    <xf numFmtId="43" fontId="1" fillId="0" borderId="3" xfId="1" applyFont="1" applyFill="1" applyBorder="1" applyAlignment="1">
      <alignment horizontal="center"/>
    </xf>
    <xf numFmtId="43" fontId="1" fillId="0" borderId="3" xfId="1" applyFont="1" applyFill="1" applyBorder="1" applyAlignment="1"/>
    <xf numFmtId="43" fontId="1" fillId="0" borderId="4" xfId="1" applyFont="1" applyFill="1" applyBorder="1" applyAlignment="1"/>
    <xf numFmtId="10" fontId="0" fillId="0" borderId="5" xfId="0" applyNumberFormat="1" applyFont="1" applyFill="1" applyBorder="1" applyAlignment="1"/>
    <xf numFmtId="43" fontId="2" fillId="0" borderId="12" xfId="1" applyFont="1" applyFill="1" applyBorder="1" applyAlignment="1">
      <alignment horizontal="center"/>
    </xf>
    <xf numFmtId="0" fontId="0" fillId="0" borderId="16" xfId="0" applyFill="1" applyBorder="1" applyAlignment="1"/>
    <xf numFmtId="0" fontId="0" fillId="0" borderId="1" xfId="0" applyFill="1" applyBorder="1" applyAlignment="1"/>
    <xf numFmtId="43" fontId="1" fillId="0" borderId="7" xfId="1" applyFont="1" applyFill="1" applyBorder="1" applyAlignment="1">
      <alignment horizontal="center"/>
    </xf>
    <xf numFmtId="43" fontId="1" fillId="0" borderId="7" xfId="1" applyFont="1" applyFill="1" applyBorder="1" applyAlignment="1"/>
    <xf numFmtId="43" fontId="1" fillId="0" borderId="8" xfId="1" applyFont="1" applyFill="1" applyBorder="1" applyAlignment="1"/>
    <xf numFmtId="10" fontId="0" fillId="0" borderId="9" xfId="0" applyNumberFormat="1" applyFont="1" applyFill="1" applyBorder="1" applyAlignment="1"/>
    <xf numFmtId="0" fontId="0" fillId="0" borderId="0" xfId="0" applyBorder="1" applyAlignment="1"/>
    <xf numFmtId="1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/>
    <xf numFmtId="10" fontId="0" fillId="0" borderId="0" xfId="0" applyNumberFormat="1" applyFont="1" applyBorder="1" applyAlignment="1"/>
    <xf numFmtId="0" fontId="0" fillId="0" borderId="0" xfId="0" applyFill="1" applyAlignment="1">
      <alignment horizontal="left" wrapText="1"/>
    </xf>
    <xf numFmtId="0" fontId="0" fillId="0" borderId="0" xfId="0" applyFont="1" applyFill="1" applyAlignment="1">
      <alignment horizontal="left" wrapText="1"/>
    </xf>
    <xf numFmtId="0" fontId="6" fillId="0" borderId="0" xfId="0" quotePrefix="1" applyFont="1" applyFill="1" applyAlignment="1">
      <alignment horizontal="left" wrapText="1"/>
    </xf>
    <xf numFmtId="0" fontId="0" fillId="0" borderId="0" xfId="0" applyAlignment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2"/>
  <sheetViews>
    <sheetView tabSelected="1" topLeftCell="A37" workbookViewId="0">
      <selection activeCell="E253" sqref="E253"/>
    </sheetView>
  </sheetViews>
  <sheetFormatPr defaultRowHeight="15" x14ac:dyDescent="0.25"/>
  <cols>
    <col min="1" max="1" width="13.42578125" style="121" customWidth="1"/>
    <col min="2" max="2" width="100.140625" style="121" customWidth="1"/>
    <col min="3" max="3" width="14.7109375" style="123" customWidth="1"/>
    <col min="4" max="4" width="15" style="121" customWidth="1"/>
    <col min="5" max="5" width="13.140625" style="121" customWidth="1"/>
    <col min="6" max="6" width="15.28515625" style="121" customWidth="1"/>
    <col min="7" max="7" width="54" customWidth="1"/>
    <col min="8" max="12" width="9.140625" style="2"/>
    <col min="257" max="257" width="13.42578125" customWidth="1"/>
    <col min="258" max="258" width="100.140625" customWidth="1"/>
    <col min="259" max="259" width="14.7109375" customWidth="1"/>
    <col min="260" max="260" width="15" customWidth="1"/>
    <col min="261" max="261" width="13.140625" customWidth="1"/>
    <col min="262" max="262" width="15.28515625" customWidth="1"/>
    <col min="263" max="263" width="54" customWidth="1"/>
    <col min="513" max="513" width="13.42578125" customWidth="1"/>
    <col min="514" max="514" width="100.140625" customWidth="1"/>
    <col min="515" max="515" width="14.7109375" customWidth="1"/>
    <col min="516" max="516" width="15" customWidth="1"/>
    <col min="517" max="517" width="13.140625" customWidth="1"/>
    <col min="518" max="518" width="15.28515625" customWidth="1"/>
    <col min="519" max="519" width="54" customWidth="1"/>
    <col min="769" max="769" width="13.42578125" customWidth="1"/>
    <col min="770" max="770" width="100.140625" customWidth="1"/>
    <col min="771" max="771" width="14.7109375" customWidth="1"/>
    <col min="772" max="772" width="15" customWidth="1"/>
    <col min="773" max="773" width="13.140625" customWidth="1"/>
    <col min="774" max="774" width="15.28515625" customWidth="1"/>
    <col min="775" max="775" width="54" customWidth="1"/>
    <col min="1025" max="1025" width="13.42578125" customWidth="1"/>
    <col min="1026" max="1026" width="100.140625" customWidth="1"/>
    <col min="1027" max="1027" width="14.7109375" customWidth="1"/>
    <col min="1028" max="1028" width="15" customWidth="1"/>
    <col min="1029" max="1029" width="13.140625" customWidth="1"/>
    <col min="1030" max="1030" width="15.28515625" customWidth="1"/>
    <col min="1031" max="1031" width="54" customWidth="1"/>
    <col min="1281" max="1281" width="13.42578125" customWidth="1"/>
    <col min="1282" max="1282" width="100.140625" customWidth="1"/>
    <col min="1283" max="1283" width="14.7109375" customWidth="1"/>
    <col min="1284" max="1284" width="15" customWidth="1"/>
    <col min="1285" max="1285" width="13.140625" customWidth="1"/>
    <col min="1286" max="1286" width="15.28515625" customWidth="1"/>
    <col min="1287" max="1287" width="54" customWidth="1"/>
    <col min="1537" max="1537" width="13.42578125" customWidth="1"/>
    <col min="1538" max="1538" width="100.140625" customWidth="1"/>
    <col min="1539" max="1539" width="14.7109375" customWidth="1"/>
    <col min="1540" max="1540" width="15" customWidth="1"/>
    <col min="1541" max="1541" width="13.140625" customWidth="1"/>
    <col min="1542" max="1542" width="15.28515625" customWidth="1"/>
    <col min="1543" max="1543" width="54" customWidth="1"/>
    <col min="1793" max="1793" width="13.42578125" customWidth="1"/>
    <col min="1794" max="1794" width="100.140625" customWidth="1"/>
    <col min="1795" max="1795" width="14.7109375" customWidth="1"/>
    <col min="1796" max="1796" width="15" customWidth="1"/>
    <col min="1797" max="1797" width="13.140625" customWidth="1"/>
    <col min="1798" max="1798" width="15.28515625" customWidth="1"/>
    <col min="1799" max="1799" width="54" customWidth="1"/>
    <col min="2049" max="2049" width="13.42578125" customWidth="1"/>
    <col min="2050" max="2050" width="100.140625" customWidth="1"/>
    <col min="2051" max="2051" width="14.7109375" customWidth="1"/>
    <col min="2052" max="2052" width="15" customWidth="1"/>
    <col min="2053" max="2053" width="13.140625" customWidth="1"/>
    <col min="2054" max="2054" width="15.28515625" customWidth="1"/>
    <col min="2055" max="2055" width="54" customWidth="1"/>
    <col min="2305" max="2305" width="13.42578125" customWidth="1"/>
    <col min="2306" max="2306" width="100.140625" customWidth="1"/>
    <col min="2307" max="2307" width="14.7109375" customWidth="1"/>
    <col min="2308" max="2308" width="15" customWidth="1"/>
    <col min="2309" max="2309" width="13.140625" customWidth="1"/>
    <col min="2310" max="2310" width="15.28515625" customWidth="1"/>
    <col min="2311" max="2311" width="54" customWidth="1"/>
    <col min="2561" max="2561" width="13.42578125" customWidth="1"/>
    <col min="2562" max="2562" width="100.140625" customWidth="1"/>
    <col min="2563" max="2563" width="14.7109375" customWidth="1"/>
    <col min="2564" max="2564" width="15" customWidth="1"/>
    <col min="2565" max="2565" width="13.140625" customWidth="1"/>
    <col min="2566" max="2566" width="15.28515625" customWidth="1"/>
    <col min="2567" max="2567" width="54" customWidth="1"/>
    <col min="2817" max="2817" width="13.42578125" customWidth="1"/>
    <col min="2818" max="2818" width="100.140625" customWidth="1"/>
    <col min="2819" max="2819" width="14.7109375" customWidth="1"/>
    <col min="2820" max="2820" width="15" customWidth="1"/>
    <col min="2821" max="2821" width="13.140625" customWidth="1"/>
    <col min="2822" max="2822" width="15.28515625" customWidth="1"/>
    <col min="2823" max="2823" width="54" customWidth="1"/>
    <col min="3073" max="3073" width="13.42578125" customWidth="1"/>
    <col min="3074" max="3074" width="100.140625" customWidth="1"/>
    <col min="3075" max="3075" width="14.7109375" customWidth="1"/>
    <col min="3076" max="3076" width="15" customWidth="1"/>
    <col min="3077" max="3077" width="13.140625" customWidth="1"/>
    <col min="3078" max="3078" width="15.28515625" customWidth="1"/>
    <col min="3079" max="3079" width="54" customWidth="1"/>
    <col min="3329" max="3329" width="13.42578125" customWidth="1"/>
    <col min="3330" max="3330" width="100.140625" customWidth="1"/>
    <col min="3331" max="3331" width="14.7109375" customWidth="1"/>
    <col min="3332" max="3332" width="15" customWidth="1"/>
    <col min="3333" max="3333" width="13.140625" customWidth="1"/>
    <col min="3334" max="3334" width="15.28515625" customWidth="1"/>
    <col min="3335" max="3335" width="54" customWidth="1"/>
    <col min="3585" max="3585" width="13.42578125" customWidth="1"/>
    <col min="3586" max="3586" width="100.140625" customWidth="1"/>
    <col min="3587" max="3587" width="14.7109375" customWidth="1"/>
    <col min="3588" max="3588" width="15" customWidth="1"/>
    <col min="3589" max="3589" width="13.140625" customWidth="1"/>
    <col min="3590" max="3590" width="15.28515625" customWidth="1"/>
    <col min="3591" max="3591" width="54" customWidth="1"/>
    <col min="3841" max="3841" width="13.42578125" customWidth="1"/>
    <col min="3842" max="3842" width="100.140625" customWidth="1"/>
    <col min="3843" max="3843" width="14.7109375" customWidth="1"/>
    <col min="3844" max="3844" width="15" customWidth="1"/>
    <col min="3845" max="3845" width="13.140625" customWidth="1"/>
    <col min="3846" max="3846" width="15.28515625" customWidth="1"/>
    <col min="3847" max="3847" width="54" customWidth="1"/>
    <col min="4097" max="4097" width="13.42578125" customWidth="1"/>
    <col min="4098" max="4098" width="100.140625" customWidth="1"/>
    <col min="4099" max="4099" width="14.7109375" customWidth="1"/>
    <col min="4100" max="4100" width="15" customWidth="1"/>
    <col min="4101" max="4101" width="13.140625" customWidth="1"/>
    <col min="4102" max="4102" width="15.28515625" customWidth="1"/>
    <col min="4103" max="4103" width="54" customWidth="1"/>
    <col min="4353" max="4353" width="13.42578125" customWidth="1"/>
    <col min="4354" max="4354" width="100.140625" customWidth="1"/>
    <col min="4355" max="4355" width="14.7109375" customWidth="1"/>
    <col min="4356" max="4356" width="15" customWidth="1"/>
    <col min="4357" max="4357" width="13.140625" customWidth="1"/>
    <col min="4358" max="4358" width="15.28515625" customWidth="1"/>
    <col min="4359" max="4359" width="54" customWidth="1"/>
    <col min="4609" max="4609" width="13.42578125" customWidth="1"/>
    <col min="4610" max="4610" width="100.140625" customWidth="1"/>
    <col min="4611" max="4611" width="14.7109375" customWidth="1"/>
    <col min="4612" max="4612" width="15" customWidth="1"/>
    <col min="4613" max="4613" width="13.140625" customWidth="1"/>
    <col min="4614" max="4614" width="15.28515625" customWidth="1"/>
    <col min="4615" max="4615" width="54" customWidth="1"/>
    <col min="4865" max="4865" width="13.42578125" customWidth="1"/>
    <col min="4866" max="4866" width="100.140625" customWidth="1"/>
    <col min="4867" max="4867" width="14.7109375" customWidth="1"/>
    <col min="4868" max="4868" width="15" customWidth="1"/>
    <col min="4869" max="4869" width="13.140625" customWidth="1"/>
    <col min="4870" max="4870" width="15.28515625" customWidth="1"/>
    <col min="4871" max="4871" width="54" customWidth="1"/>
    <col min="5121" max="5121" width="13.42578125" customWidth="1"/>
    <col min="5122" max="5122" width="100.140625" customWidth="1"/>
    <col min="5123" max="5123" width="14.7109375" customWidth="1"/>
    <col min="5124" max="5124" width="15" customWidth="1"/>
    <col min="5125" max="5125" width="13.140625" customWidth="1"/>
    <col min="5126" max="5126" width="15.28515625" customWidth="1"/>
    <col min="5127" max="5127" width="54" customWidth="1"/>
    <col min="5377" max="5377" width="13.42578125" customWidth="1"/>
    <col min="5378" max="5378" width="100.140625" customWidth="1"/>
    <col min="5379" max="5379" width="14.7109375" customWidth="1"/>
    <col min="5380" max="5380" width="15" customWidth="1"/>
    <col min="5381" max="5381" width="13.140625" customWidth="1"/>
    <col min="5382" max="5382" width="15.28515625" customWidth="1"/>
    <col min="5383" max="5383" width="54" customWidth="1"/>
    <col min="5633" max="5633" width="13.42578125" customWidth="1"/>
    <col min="5634" max="5634" width="100.140625" customWidth="1"/>
    <col min="5635" max="5635" width="14.7109375" customWidth="1"/>
    <col min="5636" max="5636" width="15" customWidth="1"/>
    <col min="5637" max="5637" width="13.140625" customWidth="1"/>
    <col min="5638" max="5638" width="15.28515625" customWidth="1"/>
    <col min="5639" max="5639" width="54" customWidth="1"/>
    <col min="5889" max="5889" width="13.42578125" customWidth="1"/>
    <col min="5890" max="5890" width="100.140625" customWidth="1"/>
    <col min="5891" max="5891" width="14.7109375" customWidth="1"/>
    <col min="5892" max="5892" width="15" customWidth="1"/>
    <col min="5893" max="5893" width="13.140625" customWidth="1"/>
    <col min="5894" max="5894" width="15.28515625" customWidth="1"/>
    <col min="5895" max="5895" width="54" customWidth="1"/>
    <col min="6145" max="6145" width="13.42578125" customWidth="1"/>
    <col min="6146" max="6146" width="100.140625" customWidth="1"/>
    <col min="6147" max="6147" width="14.7109375" customWidth="1"/>
    <col min="6148" max="6148" width="15" customWidth="1"/>
    <col min="6149" max="6149" width="13.140625" customWidth="1"/>
    <col min="6150" max="6150" width="15.28515625" customWidth="1"/>
    <col min="6151" max="6151" width="54" customWidth="1"/>
    <col min="6401" max="6401" width="13.42578125" customWidth="1"/>
    <col min="6402" max="6402" width="100.140625" customWidth="1"/>
    <col min="6403" max="6403" width="14.7109375" customWidth="1"/>
    <col min="6404" max="6404" width="15" customWidth="1"/>
    <col min="6405" max="6405" width="13.140625" customWidth="1"/>
    <col min="6406" max="6406" width="15.28515625" customWidth="1"/>
    <col min="6407" max="6407" width="54" customWidth="1"/>
    <col min="6657" max="6657" width="13.42578125" customWidth="1"/>
    <col min="6658" max="6658" width="100.140625" customWidth="1"/>
    <col min="6659" max="6659" width="14.7109375" customWidth="1"/>
    <col min="6660" max="6660" width="15" customWidth="1"/>
    <col min="6661" max="6661" width="13.140625" customWidth="1"/>
    <col min="6662" max="6662" width="15.28515625" customWidth="1"/>
    <col min="6663" max="6663" width="54" customWidth="1"/>
    <col min="6913" max="6913" width="13.42578125" customWidth="1"/>
    <col min="6914" max="6914" width="100.140625" customWidth="1"/>
    <col min="6915" max="6915" width="14.7109375" customWidth="1"/>
    <col min="6916" max="6916" width="15" customWidth="1"/>
    <col min="6917" max="6917" width="13.140625" customWidth="1"/>
    <col min="6918" max="6918" width="15.28515625" customWidth="1"/>
    <col min="6919" max="6919" width="54" customWidth="1"/>
    <col min="7169" max="7169" width="13.42578125" customWidth="1"/>
    <col min="7170" max="7170" width="100.140625" customWidth="1"/>
    <col min="7171" max="7171" width="14.7109375" customWidth="1"/>
    <col min="7172" max="7172" width="15" customWidth="1"/>
    <col min="7173" max="7173" width="13.140625" customWidth="1"/>
    <col min="7174" max="7174" width="15.28515625" customWidth="1"/>
    <col min="7175" max="7175" width="54" customWidth="1"/>
    <col min="7425" max="7425" width="13.42578125" customWidth="1"/>
    <col min="7426" max="7426" width="100.140625" customWidth="1"/>
    <col min="7427" max="7427" width="14.7109375" customWidth="1"/>
    <col min="7428" max="7428" width="15" customWidth="1"/>
    <col min="7429" max="7429" width="13.140625" customWidth="1"/>
    <col min="7430" max="7430" width="15.28515625" customWidth="1"/>
    <col min="7431" max="7431" width="54" customWidth="1"/>
    <col min="7681" max="7681" width="13.42578125" customWidth="1"/>
    <col min="7682" max="7682" width="100.140625" customWidth="1"/>
    <col min="7683" max="7683" width="14.7109375" customWidth="1"/>
    <col min="7684" max="7684" width="15" customWidth="1"/>
    <col min="7685" max="7685" width="13.140625" customWidth="1"/>
    <col min="7686" max="7686" width="15.28515625" customWidth="1"/>
    <col min="7687" max="7687" width="54" customWidth="1"/>
    <col min="7937" max="7937" width="13.42578125" customWidth="1"/>
    <col min="7938" max="7938" width="100.140625" customWidth="1"/>
    <col min="7939" max="7939" width="14.7109375" customWidth="1"/>
    <col min="7940" max="7940" width="15" customWidth="1"/>
    <col min="7941" max="7941" width="13.140625" customWidth="1"/>
    <col min="7942" max="7942" width="15.28515625" customWidth="1"/>
    <col min="7943" max="7943" width="54" customWidth="1"/>
    <col min="8193" max="8193" width="13.42578125" customWidth="1"/>
    <col min="8194" max="8194" width="100.140625" customWidth="1"/>
    <col min="8195" max="8195" width="14.7109375" customWidth="1"/>
    <col min="8196" max="8196" width="15" customWidth="1"/>
    <col min="8197" max="8197" width="13.140625" customWidth="1"/>
    <col min="8198" max="8198" width="15.28515625" customWidth="1"/>
    <col min="8199" max="8199" width="54" customWidth="1"/>
    <col min="8449" max="8449" width="13.42578125" customWidth="1"/>
    <col min="8450" max="8450" width="100.140625" customWidth="1"/>
    <col min="8451" max="8451" width="14.7109375" customWidth="1"/>
    <col min="8452" max="8452" width="15" customWidth="1"/>
    <col min="8453" max="8453" width="13.140625" customWidth="1"/>
    <col min="8454" max="8454" width="15.28515625" customWidth="1"/>
    <col min="8455" max="8455" width="54" customWidth="1"/>
    <col min="8705" max="8705" width="13.42578125" customWidth="1"/>
    <col min="8706" max="8706" width="100.140625" customWidth="1"/>
    <col min="8707" max="8707" width="14.7109375" customWidth="1"/>
    <col min="8708" max="8708" width="15" customWidth="1"/>
    <col min="8709" max="8709" width="13.140625" customWidth="1"/>
    <col min="8710" max="8710" width="15.28515625" customWidth="1"/>
    <col min="8711" max="8711" width="54" customWidth="1"/>
    <col min="8961" max="8961" width="13.42578125" customWidth="1"/>
    <col min="8962" max="8962" width="100.140625" customWidth="1"/>
    <col min="8963" max="8963" width="14.7109375" customWidth="1"/>
    <col min="8964" max="8964" width="15" customWidth="1"/>
    <col min="8965" max="8965" width="13.140625" customWidth="1"/>
    <col min="8966" max="8966" width="15.28515625" customWidth="1"/>
    <col min="8967" max="8967" width="54" customWidth="1"/>
    <col min="9217" max="9217" width="13.42578125" customWidth="1"/>
    <col min="9218" max="9218" width="100.140625" customWidth="1"/>
    <col min="9219" max="9219" width="14.7109375" customWidth="1"/>
    <col min="9220" max="9220" width="15" customWidth="1"/>
    <col min="9221" max="9221" width="13.140625" customWidth="1"/>
    <col min="9222" max="9222" width="15.28515625" customWidth="1"/>
    <col min="9223" max="9223" width="54" customWidth="1"/>
    <col min="9473" max="9473" width="13.42578125" customWidth="1"/>
    <col min="9474" max="9474" width="100.140625" customWidth="1"/>
    <col min="9475" max="9475" width="14.7109375" customWidth="1"/>
    <col min="9476" max="9476" width="15" customWidth="1"/>
    <col min="9477" max="9477" width="13.140625" customWidth="1"/>
    <col min="9478" max="9478" width="15.28515625" customWidth="1"/>
    <col min="9479" max="9479" width="54" customWidth="1"/>
    <col min="9729" max="9729" width="13.42578125" customWidth="1"/>
    <col min="9730" max="9730" width="100.140625" customWidth="1"/>
    <col min="9731" max="9731" width="14.7109375" customWidth="1"/>
    <col min="9732" max="9732" width="15" customWidth="1"/>
    <col min="9733" max="9733" width="13.140625" customWidth="1"/>
    <col min="9734" max="9734" width="15.28515625" customWidth="1"/>
    <col min="9735" max="9735" width="54" customWidth="1"/>
    <col min="9985" max="9985" width="13.42578125" customWidth="1"/>
    <col min="9986" max="9986" width="100.140625" customWidth="1"/>
    <col min="9987" max="9987" width="14.7109375" customWidth="1"/>
    <col min="9988" max="9988" width="15" customWidth="1"/>
    <col min="9989" max="9989" width="13.140625" customWidth="1"/>
    <col min="9990" max="9990" width="15.28515625" customWidth="1"/>
    <col min="9991" max="9991" width="54" customWidth="1"/>
    <col min="10241" max="10241" width="13.42578125" customWidth="1"/>
    <col min="10242" max="10242" width="100.140625" customWidth="1"/>
    <col min="10243" max="10243" width="14.7109375" customWidth="1"/>
    <col min="10244" max="10244" width="15" customWidth="1"/>
    <col min="10245" max="10245" width="13.140625" customWidth="1"/>
    <col min="10246" max="10246" width="15.28515625" customWidth="1"/>
    <col min="10247" max="10247" width="54" customWidth="1"/>
    <col min="10497" max="10497" width="13.42578125" customWidth="1"/>
    <col min="10498" max="10498" width="100.140625" customWidth="1"/>
    <col min="10499" max="10499" width="14.7109375" customWidth="1"/>
    <col min="10500" max="10500" width="15" customWidth="1"/>
    <col min="10501" max="10501" width="13.140625" customWidth="1"/>
    <col min="10502" max="10502" width="15.28515625" customWidth="1"/>
    <col min="10503" max="10503" width="54" customWidth="1"/>
    <col min="10753" max="10753" width="13.42578125" customWidth="1"/>
    <col min="10754" max="10754" width="100.140625" customWidth="1"/>
    <col min="10755" max="10755" width="14.7109375" customWidth="1"/>
    <col min="10756" max="10756" width="15" customWidth="1"/>
    <col min="10757" max="10757" width="13.140625" customWidth="1"/>
    <col min="10758" max="10758" width="15.28515625" customWidth="1"/>
    <col min="10759" max="10759" width="54" customWidth="1"/>
    <col min="11009" max="11009" width="13.42578125" customWidth="1"/>
    <col min="11010" max="11010" width="100.140625" customWidth="1"/>
    <col min="11011" max="11011" width="14.7109375" customWidth="1"/>
    <col min="11012" max="11012" width="15" customWidth="1"/>
    <col min="11013" max="11013" width="13.140625" customWidth="1"/>
    <col min="11014" max="11014" width="15.28515625" customWidth="1"/>
    <col min="11015" max="11015" width="54" customWidth="1"/>
    <col min="11265" max="11265" width="13.42578125" customWidth="1"/>
    <col min="11266" max="11266" width="100.140625" customWidth="1"/>
    <col min="11267" max="11267" width="14.7109375" customWidth="1"/>
    <col min="11268" max="11268" width="15" customWidth="1"/>
    <col min="11269" max="11269" width="13.140625" customWidth="1"/>
    <col min="11270" max="11270" width="15.28515625" customWidth="1"/>
    <col min="11271" max="11271" width="54" customWidth="1"/>
    <col min="11521" max="11521" width="13.42578125" customWidth="1"/>
    <col min="11522" max="11522" width="100.140625" customWidth="1"/>
    <col min="11523" max="11523" width="14.7109375" customWidth="1"/>
    <col min="11524" max="11524" width="15" customWidth="1"/>
    <col min="11525" max="11525" width="13.140625" customWidth="1"/>
    <col min="11526" max="11526" width="15.28515625" customWidth="1"/>
    <col min="11527" max="11527" width="54" customWidth="1"/>
    <col min="11777" max="11777" width="13.42578125" customWidth="1"/>
    <col min="11778" max="11778" width="100.140625" customWidth="1"/>
    <col min="11779" max="11779" width="14.7109375" customWidth="1"/>
    <col min="11780" max="11780" width="15" customWidth="1"/>
    <col min="11781" max="11781" width="13.140625" customWidth="1"/>
    <col min="11782" max="11782" width="15.28515625" customWidth="1"/>
    <col min="11783" max="11783" width="54" customWidth="1"/>
    <col min="12033" max="12033" width="13.42578125" customWidth="1"/>
    <col min="12034" max="12034" width="100.140625" customWidth="1"/>
    <col min="12035" max="12035" width="14.7109375" customWidth="1"/>
    <col min="12036" max="12036" width="15" customWidth="1"/>
    <col min="12037" max="12037" width="13.140625" customWidth="1"/>
    <col min="12038" max="12038" width="15.28515625" customWidth="1"/>
    <col min="12039" max="12039" width="54" customWidth="1"/>
    <col min="12289" max="12289" width="13.42578125" customWidth="1"/>
    <col min="12290" max="12290" width="100.140625" customWidth="1"/>
    <col min="12291" max="12291" width="14.7109375" customWidth="1"/>
    <col min="12292" max="12292" width="15" customWidth="1"/>
    <col min="12293" max="12293" width="13.140625" customWidth="1"/>
    <col min="12294" max="12294" width="15.28515625" customWidth="1"/>
    <col min="12295" max="12295" width="54" customWidth="1"/>
    <col min="12545" max="12545" width="13.42578125" customWidth="1"/>
    <col min="12546" max="12546" width="100.140625" customWidth="1"/>
    <col min="12547" max="12547" width="14.7109375" customWidth="1"/>
    <col min="12548" max="12548" width="15" customWidth="1"/>
    <col min="12549" max="12549" width="13.140625" customWidth="1"/>
    <col min="12550" max="12550" width="15.28515625" customWidth="1"/>
    <col min="12551" max="12551" width="54" customWidth="1"/>
    <col min="12801" max="12801" width="13.42578125" customWidth="1"/>
    <col min="12802" max="12802" width="100.140625" customWidth="1"/>
    <col min="12803" max="12803" width="14.7109375" customWidth="1"/>
    <col min="12804" max="12804" width="15" customWidth="1"/>
    <col min="12805" max="12805" width="13.140625" customWidth="1"/>
    <col min="12806" max="12806" width="15.28515625" customWidth="1"/>
    <col min="12807" max="12807" width="54" customWidth="1"/>
    <col min="13057" max="13057" width="13.42578125" customWidth="1"/>
    <col min="13058" max="13058" width="100.140625" customWidth="1"/>
    <col min="13059" max="13059" width="14.7109375" customWidth="1"/>
    <col min="13060" max="13060" width="15" customWidth="1"/>
    <col min="13061" max="13061" width="13.140625" customWidth="1"/>
    <col min="13062" max="13062" width="15.28515625" customWidth="1"/>
    <col min="13063" max="13063" width="54" customWidth="1"/>
    <col min="13313" max="13313" width="13.42578125" customWidth="1"/>
    <col min="13314" max="13314" width="100.140625" customWidth="1"/>
    <col min="13315" max="13315" width="14.7109375" customWidth="1"/>
    <col min="13316" max="13316" width="15" customWidth="1"/>
    <col min="13317" max="13317" width="13.140625" customWidth="1"/>
    <col min="13318" max="13318" width="15.28515625" customWidth="1"/>
    <col min="13319" max="13319" width="54" customWidth="1"/>
    <col min="13569" max="13569" width="13.42578125" customWidth="1"/>
    <col min="13570" max="13570" width="100.140625" customWidth="1"/>
    <col min="13571" max="13571" width="14.7109375" customWidth="1"/>
    <col min="13572" max="13572" width="15" customWidth="1"/>
    <col min="13573" max="13573" width="13.140625" customWidth="1"/>
    <col min="13574" max="13574" width="15.28515625" customWidth="1"/>
    <col min="13575" max="13575" width="54" customWidth="1"/>
    <col min="13825" max="13825" width="13.42578125" customWidth="1"/>
    <col min="13826" max="13826" width="100.140625" customWidth="1"/>
    <col min="13827" max="13827" width="14.7109375" customWidth="1"/>
    <col min="13828" max="13828" width="15" customWidth="1"/>
    <col min="13829" max="13829" width="13.140625" customWidth="1"/>
    <col min="13830" max="13830" width="15.28515625" customWidth="1"/>
    <col min="13831" max="13831" width="54" customWidth="1"/>
    <col min="14081" max="14081" width="13.42578125" customWidth="1"/>
    <col min="14082" max="14082" width="100.140625" customWidth="1"/>
    <col min="14083" max="14083" width="14.7109375" customWidth="1"/>
    <col min="14084" max="14084" width="15" customWidth="1"/>
    <col min="14085" max="14085" width="13.140625" customWidth="1"/>
    <col min="14086" max="14086" width="15.28515625" customWidth="1"/>
    <col min="14087" max="14087" width="54" customWidth="1"/>
    <col min="14337" max="14337" width="13.42578125" customWidth="1"/>
    <col min="14338" max="14338" width="100.140625" customWidth="1"/>
    <col min="14339" max="14339" width="14.7109375" customWidth="1"/>
    <col min="14340" max="14340" width="15" customWidth="1"/>
    <col min="14341" max="14341" width="13.140625" customWidth="1"/>
    <col min="14342" max="14342" width="15.28515625" customWidth="1"/>
    <col min="14343" max="14343" width="54" customWidth="1"/>
    <col min="14593" max="14593" width="13.42578125" customWidth="1"/>
    <col min="14594" max="14594" width="100.140625" customWidth="1"/>
    <col min="14595" max="14595" width="14.7109375" customWidth="1"/>
    <col min="14596" max="14596" width="15" customWidth="1"/>
    <col min="14597" max="14597" width="13.140625" customWidth="1"/>
    <col min="14598" max="14598" width="15.28515625" customWidth="1"/>
    <col min="14599" max="14599" width="54" customWidth="1"/>
    <col min="14849" max="14849" width="13.42578125" customWidth="1"/>
    <col min="14850" max="14850" width="100.140625" customWidth="1"/>
    <col min="14851" max="14851" width="14.7109375" customWidth="1"/>
    <col min="14852" max="14852" width="15" customWidth="1"/>
    <col min="14853" max="14853" width="13.140625" customWidth="1"/>
    <col min="14854" max="14854" width="15.28515625" customWidth="1"/>
    <col min="14855" max="14855" width="54" customWidth="1"/>
    <col min="15105" max="15105" width="13.42578125" customWidth="1"/>
    <col min="15106" max="15106" width="100.140625" customWidth="1"/>
    <col min="15107" max="15107" width="14.7109375" customWidth="1"/>
    <col min="15108" max="15108" width="15" customWidth="1"/>
    <col min="15109" max="15109" width="13.140625" customWidth="1"/>
    <col min="15110" max="15110" width="15.28515625" customWidth="1"/>
    <col min="15111" max="15111" width="54" customWidth="1"/>
    <col min="15361" max="15361" width="13.42578125" customWidth="1"/>
    <col min="15362" max="15362" width="100.140625" customWidth="1"/>
    <col min="15363" max="15363" width="14.7109375" customWidth="1"/>
    <col min="15364" max="15364" width="15" customWidth="1"/>
    <col min="15365" max="15365" width="13.140625" customWidth="1"/>
    <col min="15366" max="15366" width="15.28515625" customWidth="1"/>
    <col min="15367" max="15367" width="54" customWidth="1"/>
    <col min="15617" max="15617" width="13.42578125" customWidth="1"/>
    <col min="15618" max="15618" width="100.140625" customWidth="1"/>
    <col min="15619" max="15619" width="14.7109375" customWidth="1"/>
    <col min="15620" max="15620" width="15" customWidth="1"/>
    <col min="15621" max="15621" width="13.140625" customWidth="1"/>
    <col min="15622" max="15622" width="15.28515625" customWidth="1"/>
    <col min="15623" max="15623" width="54" customWidth="1"/>
    <col min="15873" max="15873" width="13.42578125" customWidth="1"/>
    <col min="15874" max="15874" width="100.140625" customWidth="1"/>
    <col min="15875" max="15875" width="14.7109375" customWidth="1"/>
    <col min="15876" max="15876" width="15" customWidth="1"/>
    <col min="15877" max="15877" width="13.140625" customWidth="1"/>
    <col min="15878" max="15878" width="15.28515625" customWidth="1"/>
    <col min="15879" max="15879" width="54" customWidth="1"/>
    <col min="16129" max="16129" width="13.42578125" customWidth="1"/>
    <col min="16130" max="16130" width="100.140625" customWidth="1"/>
    <col min="16131" max="16131" width="14.7109375" customWidth="1"/>
    <col min="16132" max="16132" width="15" customWidth="1"/>
    <col min="16133" max="16133" width="13.140625" customWidth="1"/>
    <col min="16134" max="16134" width="15.28515625" customWidth="1"/>
    <col min="16135" max="16135" width="54" customWidth="1"/>
  </cols>
  <sheetData>
    <row r="1" spans="1:13" ht="21.75" customHeight="1" x14ac:dyDescent="0.35">
      <c r="A1" s="1" t="s">
        <v>0</v>
      </c>
      <c r="B1" s="1"/>
      <c r="C1" s="1"/>
      <c r="D1" s="1"/>
      <c r="E1" s="1"/>
      <c r="F1" s="1"/>
      <c r="I1" s="3"/>
      <c r="M1" s="2"/>
    </row>
    <row r="2" spans="1:13" ht="21.75" customHeight="1" x14ac:dyDescent="0.35">
      <c r="A2" s="4"/>
      <c r="B2" s="4"/>
      <c r="C2" s="4"/>
      <c r="D2" s="4"/>
      <c r="E2" s="4"/>
      <c r="F2" s="4"/>
      <c r="I2" s="3"/>
      <c r="M2" s="2"/>
    </row>
    <row r="3" spans="1:13" s="2" customFormat="1" ht="28.5" customHeight="1" x14ac:dyDescent="0.25">
      <c r="A3" s="5" t="s">
        <v>1</v>
      </c>
      <c r="B3" s="5"/>
      <c r="C3" s="5"/>
      <c r="D3" s="5"/>
      <c r="E3" s="5"/>
      <c r="F3" s="5"/>
      <c r="G3" s="6"/>
      <c r="H3" s="6"/>
      <c r="I3" s="6"/>
    </row>
    <row r="4" spans="1:13" s="2" customFormat="1" ht="17.25" customHeight="1" x14ac:dyDescent="0.25">
      <c r="A4" s="5" t="s">
        <v>93</v>
      </c>
      <c r="B4" s="5"/>
      <c r="C4" s="5"/>
      <c r="D4" s="5"/>
      <c r="E4" s="5"/>
      <c r="F4" s="5"/>
      <c r="G4" s="6"/>
      <c r="H4" s="6"/>
      <c r="I4" s="6"/>
    </row>
    <row r="5" spans="1:13" s="2" customFormat="1" ht="21.75" customHeight="1" x14ac:dyDescent="0.25">
      <c r="A5" s="7" t="s">
        <v>2</v>
      </c>
      <c r="B5" s="7"/>
      <c r="C5" s="7"/>
      <c r="D5" s="7"/>
      <c r="E5" s="7"/>
      <c r="F5" s="7"/>
      <c r="G5" s="6"/>
      <c r="H5" s="6"/>
      <c r="I5" s="6"/>
    </row>
    <row r="6" spans="1:13" s="2" customFormat="1" ht="27" customHeight="1" thickBot="1" x14ac:dyDescent="0.3">
      <c r="A6" s="8"/>
      <c r="B6" s="8"/>
      <c r="C6" s="8"/>
      <c r="D6" s="8"/>
      <c r="E6" s="8"/>
      <c r="F6" s="8"/>
    </row>
    <row r="7" spans="1:13" s="13" customFormat="1" ht="54" customHeight="1" thickTop="1" x14ac:dyDescent="0.2">
      <c r="A7" s="9" t="s">
        <v>3</v>
      </c>
      <c r="B7" s="10" t="s">
        <v>4</v>
      </c>
      <c r="C7" s="10" t="s">
        <v>5</v>
      </c>
      <c r="D7" s="10" t="s">
        <v>6</v>
      </c>
      <c r="E7" s="11" t="s">
        <v>7</v>
      </c>
      <c r="F7" s="12" t="s">
        <v>8</v>
      </c>
    </row>
    <row r="8" spans="1:13" s="13" customFormat="1" ht="76.5" customHeight="1" thickBot="1" x14ac:dyDescent="0.25">
      <c r="A8" s="14"/>
      <c r="B8" s="15"/>
      <c r="C8" s="16"/>
      <c r="D8" s="16"/>
      <c r="E8" s="17"/>
      <c r="F8" s="18"/>
    </row>
    <row r="9" spans="1:13" ht="15.75" thickTop="1" x14ac:dyDescent="0.25">
      <c r="A9" s="19"/>
      <c r="B9" s="20"/>
      <c r="C9" s="21"/>
      <c r="D9" s="22"/>
      <c r="E9" s="23"/>
      <c r="F9" s="24"/>
    </row>
    <row r="10" spans="1:13" ht="15" customHeight="1" x14ac:dyDescent="0.25">
      <c r="A10" s="25"/>
      <c r="B10" s="26" t="s">
        <v>9</v>
      </c>
      <c r="C10" s="27"/>
      <c r="D10" s="28"/>
      <c r="E10" s="29"/>
      <c r="F10" s="30"/>
    </row>
    <row r="11" spans="1:13" x14ac:dyDescent="0.25">
      <c r="A11" s="31"/>
      <c r="B11" s="32"/>
      <c r="C11" s="33"/>
      <c r="D11" s="28"/>
      <c r="E11" s="29"/>
      <c r="F11" s="34"/>
    </row>
    <row r="12" spans="1:13" ht="16.5" customHeight="1" x14ac:dyDescent="0.25">
      <c r="A12" s="35" t="s">
        <v>10</v>
      </c>
      <c r="B12" s="32" t="s">
        <v>11</v>
      </c>
      <c r="C12" s="36">
        <v>21209370</v>
      </c>
      <c r="D12" s="36">
        <v>2407158.2599999998</v>
      </c>
      <c r="E12" s="36">
        <v>2410000</v>
      </c>
      <c r="F12" s="37">
        <f>E12/C12</f>
        <v>0.11362902339862052</v>
      </c>
    </row>
    <row r="13" spans="1:13" x14ac:dyDescent="0.25">
      <c r="A13" s="35"/>
      <c r="B13" s="38" t="s">
        <v>12</v>
      </c>
      <c r="C13" s="39">
        <v>0</v>
      </c>
      <c r="D13" s="39"/>
      <c r="E13" s="39"/>
      <c r="F13" s="37"/>
    </row>
    <row r="14" spans="1:13" x14ac:dyDescent="0.25">
      <c r="A14" s="35"/>
      <c r="B14" s="40" t="s">
        <v>13</v>
      </c>
      <c r="C14" s="36">
        <f>+C12-C13</f>
        <v>21209370</v>
      </c>
      <c r="D14" s="36">
        <f>+D12-D13</f>
        <v>2407158.2599999998</v>
      </c>
      <c r="E14" s="36">
        <f>+E12-E13</f>
        <v>2410000</v>
      </c>
      <c r="F14" s="37">
        <f>E14/C14</f>
        <v>0.11362902339862052</v>
      </c>
    </row>
    <row r="15" spans="1:13" ht="36" customHeight="1" x14ac:dyDescent="0.25">
      <c r="A15" s="19" t="s">
        <v>14</v>
      </c>
      <c r="B15" s="41"/>
      <c r="C15" s="42"/>
      <c r="D15" s="28"/>
      <c r="E15" s="29"/>
      <c r="F15" s="24"/>
    </row>
    <row r="16" spans="1:13" x14ac:dyDescent="0.25">
      <c r="A16" s="35" t="s">
        <v>15</v>
      </c>
      <c r="B16" s="43" t="s">
        <v>16</v>
      </c>
      <c r="C16" s="36">
        <v>0</v>
      </c>
      <c r="D16" s="36"/>
      <c r="E16" s="36"/>
      <c r="F16" s="37"/>
    </row>
    <row r="17" spans="1:7" x14ac:dyDescent="0.25">
      <c r="A17" s="35"/>
      <c r="B17" s="38" t="s">
        <v>12</v>
      </c>
      <c r="C17" s="39">
        <v>0</v>
      </c>
      <c r="D17" s="39"/>
      <c r="E17" s="39"/>
      <c r="F17" s="37"/>
    </row>
    <row r="18" spans="1:7" x14ac:dyDescent="0.25">
      <c r="A18" s="35"/>
      <c r="B18" s="40" t="s">
        <v>17</v>
      </c>
      <c r="C18" s="36">
        <f>+C16-C17</f>
        <v>0</v>
      </c>
      <c r="D18" s="36">
        <f>+D16-D17</f>
        <v>0</v>
      </c>
      <c r="E18" s="36">
        <f>+E16-E17</f>
        <v>0</v>
      </c>
      <c r="F18" s="44"/>
    </row>
    <row r="19" spans="1:7" ht="27.75" customHeight="1" x14ac:dyDescent="0.25">
      <c r="A19" s="31" t="s">
        <v>14</v>
      </c>
      <c r="B19" s="45"/>
      <c r="C19" s="33"/>
      <c r="D19" s="28"/>
      <c r="E19" s="29"/>
      <c r="F19" s="34"/>
    </row>
    <row r="20" spans="1:7" x14ac:dyDescent="0.25">
      <c r="A20" s="35" t="s">
        <v>18</v>
      </c>
      <c r="B20" s="32" t="s">
        <v>19</v>
      </c>
      <c r="C20" s="36">
        <v>0</v>
      </c>
      <c r="D20" s="36"/>
      <c r="E20" s="36"/>
      <c r="F20" s="37"/>
      <c r="G20" s="46"/>
    </row>
    <row r="21" spans="1:7" x14ac:dyDescent="0.25">
      <c r="A21" s="35"/>
      <c r="B21" s="38" t="s">
        <v>12</v>
      </c>
      <c r="C21" s="39">
        <v>0</v>
      </c>
      <c r="D21" s="39"/>
      <c r="E21" s="39"/>
      <c r="F21" s="37"/>
    </row>
    <row r="22" spans="1:7" ht="12.75" customHeight="1" x14ac:dyDescent="0.25">
      <c r="A22" s="35"/>
      <c r="B22" s="40" t="s">
        <v>20</v>
      </c>
      <c r="C22" s="36">
        <f>+C20-C21</f>
        <v>0</v>
      </c>
      <c r="D22" s="36">
        <f>+D20-D21</f>
        <v>0</v>
      </c>
      <c r="E22" s="36">
        <f>+E20-E21</f>
        <v>0</v>
      </c>
      <c r="F22" s="44"/>
    </row>
    <row r="23" spans="1:7" ht="30.75" customHeight="1" x14ac:dyDescent="0.25">
      <c r="A23" s="35"/>
      <c r="B23" s="38"/>
      <c r="C23" s="33"/>
      <c r="D23" s="39"/>
      <c r="E23" s="47"/>
      <c r="F23" s="37"/>
    </row>
    <row r="24" spans="1:7" x14ac:dyDescent="0.25">
      <c r="A24" s="48" t="s">
        <v>21</v>
      </c>
      <c r="B24" s="49" t="s">
        <v>22</v>
      </c>
      <c r="C24" s="36">
        <v>0</v>
      </c>
      <c r="D24" s="36">
        <v>0</v>
      </c>
      <c r="E24" s="50">
        <v>0</v>
      </c>
      <c r="F24" s="37"/>
    </row>
    <row r="25" spans="1:7" x14ac:dyDescent="0.25">
      <c r="A25" s="51"/>
      <c r="B25" s="32"/>
      <c r="C25" s="33"/>
      <c r="D25" s="28"/>
      <c r="E25" s="52"/>
      <c r="F25" s="37"/>
    </row>
    <row r="26" spans="1:7" x14ac:dyDescent="0.25">
      <c r="A26" s="35" t="s">
        <v>14</v>
      </c>
      <c r="B26" s="32"/>
      <c r="C26" s="33"/>
      <c r="D26" s="53"/>
      <c r="E26" s="52"/>
      <c r="F26" s="37"/>
    </row>
    <row r="27" spans="1:7" x14ac:dyDescent="0.25">
      <c r="A27" s="35" t="s">
        <v>23</v>
      </c>
      <c r="B27" s="32" t="s">
        <v>24</v>
      </c>
      <c r="C27" s="36">
        <v>0</v>
      </c>
      <c r="D27" s="36">
        <v>0</v>
      </c>
      <c r="E27" s="50">
        <v>0</v>
      </c>
      <c r="F27" s="37"/>
    </row>
    <row r="28" spans="1:7" x14ac:dyDescent="0.25">
      <c r="A28" s="19" t="s">
        <v>14</v>
      </c>
      <c r="B28" s="41"/>
      <c r="C28" s="21"/>
      <c r="D28" s="53"/>
      <c r="E28" s="29"/>
      <c r="F28" s="24"/>
    </row>
    <row r="29" spans="1:7" x14ac:dyDescent="0.25">
      <c r="A29" s="35" t="s">
        <v>25</v>
      </c>
      <c r="B29" s="32" t="s">
        <v>26</v>
      </c>
      <c r="C29" s="36">
        <v>0</v>
      </c>
      <c r="D29" s="36">
        <v>0</v>
      </c>
      <c r="E29" s="50">
        <v>0</v>
      </c>
      <c r="F29" s="37"/>
    </row>
    <row r="30" spans="1:7" x14ac:dyDescent="0.25">
      <c r="A30" s="35"/>
      <c r="B30" s="32"/>
      <c r="C30" s="33"/>
      <c r="D30" s="39"/>
      <c r="E30" s="47"/>
      <c r="F30" s="37"/>
    </row>
    <row r="31" spans="1:7" ht="15.75" thickBot="1" x14ac:dyDescent="0.3">
      <c r="A31" s="54" t="s">
        <v>27</v>
      </c>
      <c r="B31" s="55" t="s">
        <v>28</v>
      </c>
      <c r="C31" s="56">
        <f>C12+C16+C20+C24+C27+C29</f>
        <v>21209370</v>
      </c>
      <c r="D31" s="56">
        <f>D14+D18+D22+D24+D27+D29</f>
        <v>2407158.2599999998</v>
      </c>
      <c r="E31" s="56">
        <f>E14+E18+E22+E24+E27+E29</f>
        <v>2410000</v>
      </c>
      <c r="F31" s="37">
        <f>E31/C31</f>
        <v>0.11362902339862052</v>
      </c>
      <c r="G31" s="2"/>
    </row>
    <row r="32" spans="1:7" ht="15.75" thickTop="1" x14ac:dyDescent="0.25">
      <c r="A32" s="57" t="s">
        <v>14</v>
      </c>
      <c r="B32" s="43" t="s">
        <v>29</v>
      </c>
      <c r="C32" s="21"/>
      <c r="D32" s="28"/>
      <c r="E32" s="58"/>
      <c r="F32" s="59"/>
      <c r="G32" s="60"/>
    </row>
    <row r="33" spans="1:7" x14ac:dyDescent="0.25">
      <c r="A33" s="61" t="s">
        <v>14</v>
      </c>
      <c r="B33" s="43"/>
      <c r="C33" s="21"/>
      <c r="D33" s="28"/>
      <c r="E33" s="58"/>
      <c r="F33" s="24"/>
      <c r="G33" s="60"/>
    </row>
    <row r="34" spans="1:7" x14ac:dyDescent="0.25">
      <c r="A34" s="51" t="s">
        <v>30</v>
      </c>
      <c r="B34" s="43" t="s">
        <v>31</v>
      </c>
      <c r="C34" s="36">
        <v>0</v>
      </c>
      <c r="D34" s="36">
        <v>0</v>
      </c>
      <c r="E34" s="50">
        <v>0</v>
      </c>
      <c r="F34" s="37"/>
    </row>
    <row r="35" spans="1:7" x14ac:dyDescent="0.25">
      <c r="A35" s="51" t="s">
        <v>14</v>
      </c>
      <c r="B35" s="62"/>
      <c r="C35" s="21"/>
      <c r="D35" s="28"/>
      <c r="E35" s="58"/>
      <c r="F35" s="24"/>
    </row>
    <row r="36" spans="1:7" x14ac:dyDescent="0.25">
      <c r="A36" s="51" t="s">
        <v>32</v>
      </c>
      <c r="B36" s="43" t="s">
        <v>33</v>
      </c>
      <c r="C36" s="36">
        <v>0</v>
      </c>
      <c r="D36" s="36">
        <v>0</v>
      </c>
      <c r="E36" s="50">
        <v>0</v>
      </c>
      <c r="F36" s="44"/>
    </row>
    <row r="37" spans="1:7" x14ac:dyDescent="0.25">
      <c r="A37" s="61" t="s">
        <v>14</v>
      </c>
      <c r="B37" s="62"/>
      <c r="C37" s="21"/>
      <c r="D37" s="63"/>
      <c r="E37" s="64"/>
      <c r="F37" s="65"/>
    </row>
    <row r="38" spans="1:7" x14ac:dyDescent="0.25">
      <c r="A38" s="51" t="s">
        <v>34</v>
      </c>
      <c r="B38" s="43" t="s">
        <v>35</v>
      </c>
      <c r="C38" s="36">
        <v>0</v>
      </c>
      <c r="D38" s="36">
        <v>0</v>
      </c>
      <c r="E38" s="50">
        <v>0</v>
      </c>
      <c r="F38" s="44"/>
    </row>
    <row r="39" spans="1:7" x14ac:dyDescent="0.25">
      <c r="A39" s="61" t="s">
        <v>14</v>
      </c>
      <c r="B39" s="66"/>
      <c r="C39" s="21"/>
      <c r="D39" s="63"/>
      <c r="E39" s="64"/>
      <c r="F39" s="65"/>
    </row>
    <row r="40" spans="1:7" x14ac:dyDescent="0.25">
      <c r="A40" s="51" t="s">
        <v>36</v>
      </c>
      <c r="B40" s="32" t="s">
        <v>37</v>
      </c>
      <c r="C40" s="36">
        <v>0</v>
      </c>
      <c r="D40" s="36">
        <v>0</v>
      </c>
      <c r="E40" s="50">
        <v>0</v>
      </c>
      <c r="F40" s="44"/>
    </row>
    <row r="41" spans="1:7" x14ac:dyDescent="0.25">
      <c r="A41" s="61" t="s">
        <v>14</v>
      </c>
      <c r="B41" s="62"/>
      <c r="C41" s="21"/>
      <c r="D41" s="28"/>
      <c r="E41" s="58"/>
      <c r="F41" s="24"/>
    </row>
    <row r="42" spans="1:7" x14ac:dyDescent="0.25">
      <c r="A42" s="51" t="s">
        <v>38</v>
      </c>
      <c r="B42" s="43" t="s">
        <v>39</v>
      </c>
      <c r="C42" s="36">
        <v>0</v>
      </c>
      <c r="D42" s="36"/>
      <c r="E42" s="36"/>
      <c r="F42" s="37"/>
    </row>
    <row r="43" spans="1:7" x14ac:dyDescent="0.25">
      <c r="A43" s="19" t="s">
        <v>14</v>
      </c>
      <c r="B43" s="67" t="s">
        <v>40</v>
      </c>
      <c r="C43" s="39">
        <v>0</v>
      </c>
      <c r="D43" s="39"/>
      <c r="E43" s="39"/>
      <c r="F43" s="37"/>
    </row>
    <row r="44" spans="1:7" x14ac:dyDescent="0.25">
      <c r="A44" s="19"/>
      <c r="B44" s="68" t="s">
        <v>41</v>
      </c>
      <c r="C44" s="36">
        <f>+C42-C43</f>
        <v>0</v>
      </c>
      <c r="D44" s="36">
        <f>+D42-D43</f>
        <v>0</v>
      </c>
      <c r="E44" s="36">
        <f>+E42-E43</f>
        <v>0</v>
      </c>
      <c r="F44" s="44"/>
    </row>
    <row r="45" spans="1:7" x14ac:dyDescent="0.25">
      <c r="A45" s="19"/>
      <c r="B45" s="69"/>
      <c r="C45" s="21"/>
      <c r="D45" s="28"/>
      <c r="E45" s="58"/>
      <c r="F45" s="24"/>
    </row>
    <row r="46" spans="1:7" ht="15.75" thickBot="1" x14ac:dyDescent="0.3">
      <c r="A46" s="54" t="s">
        <v>42</v>
      </c>
      <c r="B46" s="55" t="s">
        <v>43</v>
      </c>
      <c r="C46" s="70">
        <f>+C42+C40+C38+C36+C34</f>
        <v>0</v>
      </c>
      <c r="D46" s="56">
        <f>+D44+D40+D38+D36+D34</f>
        <v>0</v>
      </c>
      <c r="E46" s="56">
        <f>+E44+E40+E38+E36+E34</f>
        <v>0</v>
      </c>
      <c r="F46" s="71"/>
    </row>
    <row r="47" spans="1:7" ht="15.75" thickTop="1" x14ac:dyDescent="0.25">
      <c r="A47" s="57" t="s">
        <v>14</v>
      </c>
      <c r="B47" s="43" t="s">
        <v>44</v>
      </c>
      <c r="C47" s="21"/>
      <c r="D47" s="28"/>
      <c r="E47" s="58"/>
      <c r="F47" s="59"/>
    </row>
    <row r="48" spans="1:7" x14ac:dyDescent="0.25">
      <c r="A48" s="61" t="s">
        <v>14</v>
      </c>
      <c r="B48" s="72"/>
      <c r="C48" s="73"/>
      <c r="D48" s="28"/>
      <c r="E48" s="58"/>
      <c r="F48" s="24"/>
    </row>
    <row r="49" spans="1:6" x14ac:dyDescent="0.25">
      <c r="A49" s="51" t="s">
        <v>45</v>
      </c>
      <c r="B49" s="32" t="s">
        <v>46</v>
      </c>
      <c r="C49" s="36">
        <v>1860000</v>
      </c>
      <c r="D49" s="36">
        <v>68751.59</v>
      </c>
      <c r="E49" s="50">
        <v>69150</v>
      </c>
      <c r="F49" s="37">
        <f>E49/C49</f>
        <v>3.717741935483871E-2</v>
      </c>
    </row>
    <row r="50" spans="1:6" x14ac:dyDescent="0.25">
      <c r="A50" s="61" t="s">
        <v>14</v>
      </c>
      <c r="B50" s="62"/>
      <c r="C50" s="21"/>
      <c r="D50" s="28"/>
      <c r="E50" s="58"/>
      <c r="F50" s="24"/>
    </row>
    <row r="51" spans="1:6" x14ac:dyDescent="0.25">
      <c r="A51" s="51" t="s">
        <v>47</v>
      </c>
      <c r="B51" s="32" t="s">
        <v>48</v>
      </c>
      <c r="C51" s="36">
        <v>3800000</v>
      </c>
      <c r="D51" s="36">
        <v>1627633.43</v>
      </c>
      <c r="E51" s="50">
        <v>1628000</v>
      </c>
      <c r="F51" s="37">
        <f>E51/C51</f>
        <v>0.42842105263157892</v>
      </c>
    </row>
    <row r="52" spans="1:6" x14ac:dyDescent="0.25">
      <c r="A52" s="61" t="s">
        <v>14</v>
      </c>
      <c r="B52" s="62"/>
      <c r="C52" s="21"/>
      <c r="D52" s="63"/>
      <c r="E52" s="64"/>
      <c r="F52" s="65"/>
    </row>
    <row r="53" spans="1:6" x14ac:dyDescent="0.25">
      <c r="A53" s="51" t="s">
        <v>49</v>
      </c>
      <c r="B53" s="43" t="s">
        <v>50</v>
      </c>
      <c r="C53" s="36">
        <v>0</v>
      </c>
      <c r="D53" s="36">
        <v>0</v>
      </c>
      <c r="E53" s="50">
        <v>0</v>
      </c>
      <c r="F53" s="44"/>
    </row>
    <row r="54" spans="1:6" x14ac:dyDescent="0.25">
      <c r="A54" s="61" t="s">
        <v>14</v>
      </c>
      <c r="B54" s="62"/>
      <c r="C54" s="21"/>
      <c r="D54" s="28"/>
      <c r="E54" s="58"/>
      <c r="F54" s="24"/>
    </row>
    <row r="55" spans="1:6" x14ac:dyDescent="0.25">
      <c r="A55" s="51" t="s">
        <v>51</v>
      </c>
      <c r="B55" s="43" t="s">
        <v>52</v>
      </c>
      <c r="C55" s="36">
        <v>0</v>
      </c>
      <c r="D55" s="36">
        <v>0</v>
      </c>
      <c r="E55" s="50">
        <v>0</v>
      </c>
      <c r="F55" s="44"/>
    </row>
    <row r="56" spans="1:6" x14ac:dyDescent="0.25">
      <c r="A56" s="61" t="s">
        <v>14</v>
      </c>
      <c r="B56" s="62"/>
      <c r="C56" s="21"/>
      <c r="D56" s="28"/>
      <c r="E56" s="58"/>
      <c r="F56" s="24"/>
    </row>
    <row r="57" spans="1:6" x14ac:dyDescent="0.25">
      <c r="A57" s="51" t="s">
        <v>53</v>
      </c>
      <c r="B57" s="43" t="s">
        <v>54</v>
      </c>
      <c r="C57" s="36">
        <v>0</v>
      </c>
      <c r="D57" s="36">
        <v>0</v>
      </c>
      <c r="E57" s="50">
        <v>0</v>
      </c>
      <c r="F57" s="44"/>
    </row>
    <row r="58" spans="1:6" x14ac:dyDescent="0.25">
      <c r="A58" s="19" t="s">
        <v>14</v>
      </c>
      <c r="B58" s="41"/>
      <c r="C58" s="21"/>
      <c r="D58" s="28"/>
      <c r="E58" s="58"/>
      <c r="F58" s="24"/>
    </row>
    <row r="59" spans="1:6" ht="15.75" thickBot="1" x14ac:dyDescent="0.3">
      <c r="A59" s="54" t="s">
        <v>55</v>
      </c>
      <c r="B59" s="55" t="s">
        <v>56</v>
      </c>
      <c r="C59" s="56">
        <f>+C57+C55+C53+C51+C49</f>
        <v>5660000</v>
      </c>
      <c r="D59" s="56">
        <f>+D57+D55+D53+D51+D49</f>
        <v>1696385.02</v>
      </c>
      <c r="E59" s="70">
        <f>+E57+E55+E53+E51+E49</f>
        <v>1697150</v>
      </c>
      <c r="F59" s="37">
        <f>E59/C59</f>
        <v>0.29984982332155474</v>
      </c>
    </row>
    <row r="60" spans="1:6" ht="15.75" thickTop="1" x14ac:dyDescent="0.25">
      <c r="A60" s="19" t="s">
        <v>14</v>
      </c>
      <c r="B60" s="41"/>
      <c r="C60" s="21"/>
      <c r="D60" s="28"/>
      <c r="E60" s="58"/>
      <c r="F60" s="59"/>
    </row>
    <row r="61" spans="1:6" x14ac:dyDescent="0.25">
      <c r="A61" s="57" t="s">
        <v>14</v>
      </c>
      <c r="B61" s="43" t="s">
        <v>57</v>
      </c>
      <c r="C61" s="21"/>
      <c r="D61" s="28"/>
      <c r="E61" s="58"/>
      <c r="F61" s="24"/>
    </row>
    <row r="62" spans="1:6" x14ac:dyDescent="0.25">
      <c r="A62" s="74" t="s">
        <v>14</v>
      </c>
      <c r="B62" s="75"/>
      <c r="C62" s="21"/>
      <c r="D62" s="28"/>
      <c r="E62" s="58"/>
      <c r="F62" s="24"/>
    </row>
    <row r="63" spans="1:6" x14ac:dyDescent="0.25">
      <c r="A63" s="51" t="s">
        <v>58</v>
      </c>
      <c r="B63" s="43" t="s">
        <v>59</v>
      </c>
      <c r="C63" s="36">
        <v>0</v>
      </c>
      <c r="D63" s="36">
        <v>0</v>
      </c>
      <c r="E63" s="50">
        <v>0</v>
      </c>
      <c r="F63" s="44"/>
    </row>
    <row r="64" spans="1:6" x14ac:dyDescent="0.25">
      <c r="A64" s="61" t="s">
        <v>14</v>
      </c>
      <c r="B64" s="76"/>
      <c r="C64" s="36"/>
      <c r="D64" s="36"/>
      <c r="E64" s="50"/>
      <c r="F64" s="24"/>
    </row>
    <row r="65" spans="1:7" x14ac:dyDescent="0.25">
      <c r="A65" s="51" t="s">
        <v>60</v>
      </c>
      <c r="B65" s="43" t="s">
        <v>61</v>
      </c>
      <c r="C65" s="39">
        <v>0</v>
      </c>
      <c r="D65" s="39"/>
      <c r="E65" s="47"/>
      <c r="F65" s="37"/>
    </row>
    <row r="66" spans="1:7" x14ac:dyDescent="0.25">
      <c r="A66" s="51"/>
      <c r="B66" s="77" t="s">
        <v>62</v>
      </c>
      <c r="C66" s="39">
        <v>0</v>
      </c>
      <c r="D66" s="39"/>
      <c r="E66" s="47"/>
      <c r="F66" s="37"/>
    </row>
    <row r="67" spans="1:7" x14ac:dyDescent="0.25">
      <c r="A67" s="51"/>
      <c r="B67" s="78" t="s">
        <v>63</v>
      </c>
      <c r="C67" s="39">
        <v>0</v>
      </c>
      <c r="D67" s="39"/>
      <c r="E67" s="47"/>
      <c r="F67" s="37"/>
    </row>
    <row r="68" spans="1:7" x14ac:dyDescent="0.25">
      <c r="A68" s="51"/>
      <c r="B68" s="68" t="s">
        <v>64</v>
      </c>
      <c r="C68" s="36">
        <f>+C65-C66-C67</f>
        <v>0</v>
      </c>
      <c r="D68" s="36">
        <f>+D65-D66-D67</f>
        <v>0</v>
      </c>
      <c r="E68" s="36">
        <f>+E65-E66-E67</f>
        <v>0</v>
      </c>
      <c r="F68" s="44"/>
    </row>
    <row r="69" spans="1:7" x14ac:dyDescent="0.25">
      <c r="A69" s="61" t="s">
        <v>14</v>
      </c>
      <c r="B69" s="62"/>
      <c r="C69" s="21"/>
      <c r="D69" s="28"/>
      <c r="E69" s="58"/>
      <c r="F69" s="24"/>
    </row>
    <row r="70" spans="1:7" x14ac:dyDescent="0.25">
      <c r="A70" s="51" t="s">
        <v>65</v>
      </c>
      <c r="B70" s="43" t="s">
        <v>66</v>
      </c>
      <c r="C70" s="39">
        <v>0</v>
      </c>
      <c r="D70" s="39"/>
      <c r="E70" s="47"/>
      <c r="F70" s="37"/>
    </row>
    <row r="71" spans="1:7" x14ac:dyDescent="0.25">
      <c r="A71" s="51"/>
      <c r="B71" s="77" t="s">
        <v>67</v>
      </c>
      <c r="C71" s="39">
        <v>0</v>
      </c>
      <c r="D71" s="39"/>
      <c r="E71" s="47"/>
      <c r="F71" s="37"/>
    </row>
    <row r="72" spans="1:7" x14ac:dyDescent="0.25">
      <c r="A72" s="51"/>
      <c r="B72" s="78" t="s">
        <v>68</v>
      </c>
      <c r="C72" s="39">
        <v>0</v>
      </c>
      <c r="D72" s="39"/>
      <c r="E72" s="47"/>
      <c r="F72" s="37"/>
    </row>
    <row r="73" spans="1:7" x14ac:dyDescent="0.25">
      <c r="A73" s="51"/>
      <c r="B73" s="68" t="s">
        <v>69</v>
      </c>
      <c r="C73" s="36">
        <f>+C70-C71-C72</f>
        <v>0</v>
      </c>
      <c r="D73" s="36">
        <f>+D70-D71-D72</f>
        <v>0</v>
      </c>
      <c r="E73" s="36">
        <f>+E70-E71-E72</f>
        <v>0</v>
      </c>
      <c r="F73" s="44"/>
    </row>
    <row r="74" spans="1:7" x14ac:dyDescent="0.25">
      <c r="A74" s="61" t="s">
        <v>14</v>
      </c>
      <c r="B74" s="62"/>
      <c r="C74" s="21"/>
      <c r="D74" s="28"/>
      <c r="E74" s="58"/>
      <c r="F74" s="24"/>
      <c r="G74" s="2"/>
    </row>
    <row r="75" spans="1:7" x14ac:dyDescent="0.25">
      <c r="A75" s="51" t="s">
        <v>70</v>
      </c>
      <c r="B75" s="43" t="s">
        <v>71</v>
      </c>
      <c r="C75" s="36">
        <v>0</v>
      </c>
      <c r="D75" s="36">
        <v>0</v>
      </c>
      <c r="E75" s="50">
        <v>0</v>
      </c>
      <c r="F75" s="44"/>
    </row>
    <row r="76" spans="1:7" x14ac:dyDescent="0.25">
      <c r="A76" s="79" t="s">
        <v>14</v>
      </c>
      <c r="B76" s="76"/>
      <c r="C76" s="21"/>
      <c r="D76" s="28"/>
      <c r="E76" s="58"/>
      <c r="F76" s="24"/>
    </row>
    <row r="77" spans="1:7" x14ac:dyDescent="0.25">
      <c r="A77" s="80" t="s">
        <v>72</v>
      </c>
      <c r="B77" s="43" t="s">
        <v>73</v>
      </c>
      <c r="C77" s="36">
        <v>0</v>
      </c>
      <c r="D77" s="36">
        <v>0</v>
      </c>
      <c r="E77" s="50">
        <v>0</v>
      </c>
      <c r="F77" s="44"/>
    </row>
    <row r="78" spans="1:7" x14ac:dyDescent="0.25">
      <c r="A78" s="81" t="s">
        <v>14</v>
      </c>
      <c r="B78" s="41"/>
      <c r="C78" s="21"/>
      <c r="D78" s="28"/>
      <c r="E78" s="58"/>
      <c r="F78" s="24"/>
    </row>
    <row r="79" spans="1:7" ht="16.5" customHeight="1" thickBot="1" x14ac:dyDescent="0.3">
      <c r="A79" s="54" t="s">
        <v>74</v>
      </c>
      <c r="B79" s="55" t="s">
        <v>75</v>
      </c>
      <c r="C79" s="70">
        <f>+C77+C75+C70+C65+C63</f>
        <v>0</v>
      </c>
      <c r="D79" s="56">
        <f>+D77+D75+D73+D68+D63</f>
        <v>0</v>
      </c>
      <c r="E79" s="70">
        <f>+E77+E75+E73+E68+E63</f>
        <v>0</v>
      </c>
      <c r="F79" s="82"/>
    </row>
    <row r="80" spans="1:7" ht="16.5" customHeight="1" thickTop="1" x14ac:dyDescent="0.25">
      <c r="A80" s="83"/>
      <c r="B80" s="84"/>
      <c r="C80" s="85"/>
      <c r="D80" s="36"/>
      <c r="E80" s="86"/>
      <c r="F80" s="37"/>
    </row>
    <row r="81" spans="1:6" ht="16.5" customHeight="1" x14ac:dyDescent="0.25">
      <c r="A81" s="83"/>
      <c r="B81" s="87" t="s">
        <v>76</v>
      </c>
      <c r="C81" s="36"/>
      <c r="D81" s="36"/>
      <c r="E81" s="86"/>
      <c r="F81" s="37"/>
    </row>
    <row r="82" spans="1:6" ht="16.5" customHeight="1" x14ac:dyDescent="0.25">
      <c r="A82" s="83"/>
      <c r="B82" s="88"/>
      <c r="C82" s="36"/>
      <c r="D82" s="36"/>
      <c r="E82" s="86"/>
      <c r="F82" s="37"/>
    </row>
    <row r="83" spans="1:6" ht="16.5" customHeight="1" x14ac:dyDescent="0.25">
      <c r="A83" s="51" t="s">
        <v>77</v>
      </c>
      <c r="B83" s="43" t="s">
        <v>78</v>
      </c>
      <c r="C83" s="36">
        <v>0</v>
      </c>
      <c r="D83" s="36">
        <v>0</v>
      </c>
      <c r="E83" s="50">
        <v>0</v>
      </c>
      <c r="F83" s="44"/>
    </row>
    <row r="84" spans="1:6" ht="16.5" customHeight="1" x14ac:dyDescent="0.25">
      <c r="A84" s="51"/>
      <c r="B84" s="43"/>
      <c r="C84" s="36"/>
      <c r="D84" s="36"/>
      <c r="E84" s="86"/>
      <c r="F84" s="37"/>
    </row>
    <row r="85" spans="1:6" ht="16.5" customHeight="1" x14ac:dyDescent="0.25">
      <c r="A85" s="51" t="s">
        <v>79</v>
      </c>
      <c r="B85" s="43" t="s">
        <v>80</v>
      </c>
      <c r="C85" s="36">
        <v>0</v>
      </c>
      <c r="D85" s="36">
        <v>0</v>
      </c>
      <c r="E85" s="50">
        <v>0</v>
      </c>
      <c r="F85" s="44"/>
    </row>
    <row r="86" spans="1:6" ht="16.5" customHeight="1" x14ac:dyDescent="0.25">
      <c r="A86" s="51"/>
      <c r="B86" s="43"/>
      <c r="C86" s="36"/>
      <c r="D86" s="36"/>
      <c r="E86" s="86"/>
      <c r="F86" s="37"/>
    </row>
    <row r="87" spans="1:6" ht="16.5" customHeight="1" x14ac:dyDescent="0.25">
      <c r="A87" s="51" t="s">
        <v>81</v>
      </c>
      <c r="B87" s="43" t="s">
        <v>82</v>
      </c>
      <c r="C87" s="36">
        <v>0</v>
      </c>
      <c r="D87" s="36">
        <v>0</v>
      </c>
      <c r="E87" s="50">
        <v>0</v>
      </c>
      <c r="F87" s="44"/>
    </row>
    <row r="88" spans="1:6" ht="24" customHeight="1" x14ac:dyDescent="0.25">
      <c r="A88" s="51"/>
      <c r="B88" s="43"/>
      <c r="C88" s="36"/>
      <c r="D88" s="36"/>
      <c r="E88" s="86"/>
      <c r="F88" s="37"/>
    </row>
    <row r="89" spans="1:6" x14ac:dyDescent="0.25">
      <c r="A89" s="51" t="s">
        <v>83</v>
      </c>
      <c r="B89" s="43" t="s">
        <v>84</v>
      </c>
      <c r="C89" s="36">
        <v>0</v>
      </c>
      <c r="D89" s="36">
        <v>0</v>
      </c>
      <c r="E89" s="50">
        <v>0</v>
      </c>
      <c r="F89" s="44"/>
    </row>
    <row r="90" spans="1:6" x14ac:dyDescent="0.25">
      <c r="A90" s="51"/>
      <c r="B90" s="43"/>
      <c r="C90" s="36"/>
      <c r="D90" s="36"/>
      <c r="E90" s="86"/>
      <c r="F90" s="37"/>
    </row>
    <row r="91" spans="1:6" ht="15.75" thickBot="1" x14ac:dyDescent="0.3">
      <c r="A91" s="54" t="s">
        <v>85</v>
      </c>
      <c r="B91" s="89" t="s">
        <v>86</v>
      </c>
      <c r="C91" s="56">
        <f>+C89+C87+C85+C83</f>
        <v>0</v>
      </c>
      <c r="D91" s="56">
        <f>+D89+D87+D85+D83</f>
        <v>0</v>
      </c>
      <c r="E91" s="56">
        <f>+E89+E87+E85+E83</f>
        <v>0</v>
      </c>
      <c r="F91" s="37"/>
    </row>
    <row r="92" spans="1:6" ht="22.5" customHeight="1" thickTop="1" x14ac:dyDescent="0.25">
      <c r="A92" s="81" t="s">
        <v>14</v>
      </c>
      <c r="B92" s="90"/>
      <c r="C92" s="91"/>
      <c r="D92" s="22"/>
      <c r="E92" s="23"/>
      <c r="F92" s="59"/>
    </row>
    <row r="93" spans="1:6" x14ac:dyDescent="0.25">
      <c r="A93" s="81"/>
      <c r="B93" s="92" t="s">
        <v>87</v>
      </c>
      <c r="C93" s="93">
        <f>+C31+C46+C59+C79+C91</f>
        <v>26869370</v>
      </c>
      <c r="D93" s="93">
        <f>+D31+D46+D59+D79+D91</f>
        <v>4103543.28</v>
      </c>
      <c r="E93" s="94">
        <f>+E31+E46+E59+E79+E91</f>
        <v>4107150</v>
      </c>
      <c r="F93" s="37">
        <f>E93/C93</f>
        <v>0.15285620764461541</v>
      </c>
    </row>
    <row r="94" spans="1:6" ht="15.75" thickBot="1" x14ac:dyDescent="0.3">
      <c r="A94" s="95"/>
      <c r="B94" s="96"/>
      <c r="C94" s="97"/>
      <c r="D94" s="98"/>
      <c r="E94" s="99"/>
      <c r="F94" s="100"/>
    </row>
    <row r="95" spans="1:6" s="2" customFormat="1" ht="10.5" customHeight="1" thickTop="1" x14ac:dyDescent="0.25">
      <c r="A95" s="101" t="s">
        <v>14</v>
      </c>
      <c r="B95" s="102"/>
      <c r="C95" s="103"/>
      <c r="D95" s="104"/>
      <c r="E95" s="105"/>
      <c r="F95" s="106"/>
    </row>
    <row r="96" spans="1:6" s="2" customFormat="1" x14ac:dyDescent="0.25">
      <c r="A96" s="101"/>
      <c r="B96" s="92" t="s">
        <v>88</v>
      </c>
      <c r="C96" s="107">
        <f>+C93-C99</f>
        <v>26869370</v>
      </c>
      <c r="D96" s="107">
        <f>+D93-D99</f>
        <v>4103543.28</v>
      </c>
      <c r="E96" s="107">
        <f>+E93-E99</f>
        <v>4107150</v>
      </c>
      <c r="F96" s="37">
        <f>E96/C96</f>
        <v>0.15285620764461541</v>
      </c>
    </row>
    <row r="97" spans="1:9" s="2" customFormat="1" ht="6" customHeight="1" thickBot="1" x14ac:dyDescent="0.3">
      <c r="A97" s="108"/>
      <c r="B97" s="109"/>
      <c r="C97" s="110"/>
      <c r="D97" s="111"/>
      <c r="E97" s="112"/>
      <c r="F97" s="113"/>
    </row>
    <row r="98" spans="1:9" s="2" customFormat="1" ht="10.5" customHeight="1" thickTop="1" x14ac:dyDescent="0.25">
      <c r="A98" s="101" t="s">
        <v>14</v>
      </c>
      <c r="B98" s="102"/>
      <c r="C98" s="103"/>
      <c r="D98" s="104"/>
      <c r="E98" s="105"/>
      <c r="F98" s="106"/>
    </row>
    <row r="99" spans="1:9" s="2" customFormat="1" x14ac:dyDescent="0.25">
      <c r="A99" s="101"/>
      <c r="B99" s="92" t="s">
        <v>89</v>
      </c>
      <c r="C99" s="107">
        <f>+C79</f>
        <v>0</v>
      </c>
      <c r="D99" s="107">
        <f>+D79</f>
        <v>0</v>
      </c>
      <c r="E99" s="107">
        <f>+E79</f>
        <v>0</v>
      </c>
      <c r="F99" s="44">
        <v>0</v>
      </c>
    </row>
    <row r="100" spans="1:9" s="2" customFormat="1" ht="9.75" customHeight="1" thickBot="1" x14ac:dyDescent="0.3">
      <c r="A100" s="108"/>
      <c r="B100" s="109"/>
      <c r="C100" s="110"/>
      <c r="D100" s="111"/>
      <c r="E100" s="112"/>
      <c r="F100" s="113"/>
    </row>
    <row r="101" spans="1:9" ht="9" customHeight="1" thickTop="1" x14ac:dyDescent="0.25">
      <c r="A101" s="114"/>
      <c r="B101" s="114"/>
      <c r="C101" s="115"/>
      <c r="D101" s="116"/>
      <c r="E101" s="116"/>
      <c r="F101" s="117"/>
    </row>
    <row r="102" spans="1:9" ht="45" customHeight="1" x14ac:dyDescent="0.25">
      <c r="A102" s="118" t="s">
        <v>90</v>
      </c>
      <c r="B102" s="118"/>
      <c r="C102" s="118"/>
      <c r="D102" s="118"/>
      <c r="E102" s="118"/>
      <c r="F102" s="118"/>
    </row>
    <row r="103" spans="1:9" ht="27.75" customHeight="1" x14ac:dyDescent="0.25">
      <c r="A103" s="119" t="s">
        <v>91</v>
      </c>
      <c r="B103" s="120"/>
      <c r="C103" s="120"/>
      <c r="D103" s="120"/>
      <c r="E103" s="120"/>
      <c r="F103" s="120"/>
    </row>
    <row r="104" spans="1:9" s="2" customFormat="1" ht="71.25" customHeight="1" x14ac:dyDescent="0.25">
      <c r="A104" s="118" t="s">
        <v>92</v>
      </c>
      <c r="B104" s="118"/>
      <c r="C104" s="118"/>
      <c r="D104" s="118"/>
      <c r="E104" s="118"/>
      <c r="F104" s="118"/>
    </row>
    <row r="105" spans="1:9" ht="7.5" customHeight="1" x14ac:dyDescent="0.25">
      <c r="C105" s="122"/>
    </row>
    <row r="106" spans="1:9" s="2" customFormat="1" ht="17.25" customHeight="1" x14ac:dyDescent="0.25">
      <c r="A106" s="5" t="s">
        <v>95</v>
      </c>
      <c r="B106" s="5"/>
      <c r="C106" s="5"/>
      <c r="D106" s="5"/>
      <c r="E106" s="5"/>
      <c r="F106" s="5"/>
      <c r="G106" s="6"/>
      <c r="H106" s="6"/>
      <c r="I106" s="6"/>
    </row>
    <row r="107" spans="1:9" s="2" customFormat="1" ht="21.75" customHeight="1" x14ac:dyDescent="0.25">
      <c r="A107" s="7" t="s">
        <v>2</v>
      </c>
      <c r="B107" s="7"/>
      <c r="C107" s="7"/>
      <c r="D107" s="7"/>
      <c r="E107" s="7"/>
      <c r="F107" s="7"/>
      <c r="G107" s="6"/>
      <c r="H107" s="6"/>
      <c r="I107" s="6"/>
    </row>
    <row r="108" spans="1:9" s="2" customFormat="1" ht="27" customHeight="1" thickBot="1" x14ac:dyDescent="0.3">
      <c r="A108" s="8"/>
      <c r="B108" s="8"/>
      <c r="C108" s="8"/>
      <c r="D108" s="8"/>
      <c r="E108" s="8"/>
      <c r="F108" s="8"/>
    </row>
    <row r="109" spans="1:9" s="13" customFormat="1" ht="54" customHeight="1" thickTop="1" x14ac:dyDescent="0.2">
      <c r="A109" s="9" t="s">
        <v>3</v>
      </c>
      <c r="B109" s="10" t="s">
        <v>4</v>
      </c>
      <c r="C109" s="10" t="s">
        <v>5</v>
      </c>
      <c r="D109" s="10" t="s">
        <v>6</v>
      </c>
      <c r="E109" s="11" t="s">
        <v>7</v>
      </c>
      <c r="F109" s="12" t="s">
        <v>8</v>
      </c>
    </row>
    <row r="110" spans="1:9" s="13" customFormat="1" ht="76.5" customHeight="1" thickBot="1" x14ac:dyDescent="0.25">
      <c r="A110" s="14"/>
      <c r="B110" s="15"/>
      <c r="C110" s="16"/>
      <c r="D110" s="16"/>
      <c r="E110" s="17"/>
      <c r="F110" s="18"/>
    </row>
    <row r="111" spans="1:9" ht="15.75" thickTop="1" x14ac:dyDescent="0.25">
      <c r="A111" s="19"/>
      <c r="B111" s="20"/>
      <c r="C111" s="21"/>
      <c r="D111" s="22"/>
      <c r="E111" s="23"/>
      <c r="F111" s="24"/>
    </row>
    <row r="112" spans="1:9" ht="15" customHeight="1" x14ac:dyDescent="0.25">
      <c r="A112" s="25"/>
      <c r="B112" s="26" t="s">
        <v>9</v>
      </c>
      <c r="C112" s="27"/>
      <c r="D112" s="28"/>
      <c r="E112" s="29"/>
      <c r="F112" s="30"/>
    </row>
    <row r="113" spans="1:7" x14ac:dyDescent="0.25">
      <c r="A113" s="31"/>
      <c r="B113" s="32"/>
      <c r="C113" s="33"/>
      <c r="D113" s="28"/>
      <c r="E113" s="29"/>
      <c r="F113" s="34"/>
    </row>
    <row r="114" spans="1:7" ht="16.5" customHeight="1" x14ac:dyDescent="0.25">
      <c r="A114" s="35" t="s">
        <v>10</v>
      </c>
      <c r="B114" s="32" t="s">
        <v>11</v>
      </c>
      <c r="C114" s="36">
        <v>21209370</v>
      </c>
      <c r="D114" s="36">
        <v>2728112.7</v>
      </c>
      <c r="E114" s="36">
        <v>2728113</v>
      </c>
      <c r="F114" s="37">
        <f>E114/C114</f>
        <v>0.12862772444443188</v>
      </c>
    </row>
    <row r="115" spans="1:7" x14ac:dyDescent="0.25">
      <c r="A115" s="35"/>
      <c r="B115" s="38" t="s">
        <v>12</v>
      </c>
      <c r="C115" s="39">
        <v>0</v>
      </c>
      <c r="D115" s="39"/>
      <c r="E115" s="39"/>
      <c r="F115" s="37"/>
    </row>
    <row r="116" spans="1:7" x14ac:dyDescent="0.25">
      <c r="A116" s="35"/>
      <c r="B116" s="40" t="s">
        <v>13</v>
      </c>
      <c r="C116" s="36">
        <f>+C114-C115</f>
        <v>21209370</v>
      </c>
      <c r="D116" s="36">
        <f>+D114-D115</f>
        <v>2728112.7</v>
      </c>
      <c r="E116" s="36">
        <f>+E114-E115</f>
        <v>2728113</v>
      </c>
      <c r="F116" s="37">
        <f>E116/C116</f>
        <v>0.12862772444443188</v>
      </c>
    </row>
    <row r="117" spans="1:7" ht="36" customHeight="1" x14ac:dyDescent="0.25">
      <c r="A117" s="19" t="s">
        <v>14</v>
      </c>
      <c r="B117" s="41"/>
      <c r="C117" s="42"/>
      <c r="D117" s="28"/>
      <c r="E117" s="29"/>
      <c r="F117" s="24"/>
    </row>
    <row r="118" spans="1:7" x14ac:dyDescent="0.25">
      <c r="A118" s="35" t="s">
        <v>15</v>
      </c>
      <c r="B118" s="43" t="s">
        <v>16</v>
      </c>
      <c r="C118" s="36">
        <v>0</v>
      </c>
      <c r="D118" s="36"/>
      <c r="E118" s="36"/>
      <c r="F118" s="37"/>
    </row>
    <row r="119" spans="1:7" x14ac:dyDescent="0.25">
      <c r="A119" s="35"/>
      <c r="B119" s="38" t="s">
        <v>12</v>
      </c>
      <c r="C119" s="39">
        <v>0</v>
      </c>
      <c r="D119" s="39"/>
      <c r="E119" s="39"/>
      <c r="F119" s="37"/>
    </row>
    <row r="120" spans="1:7" x14ac:dyDescent="0.25">
      <c r="A120" s="35"/>
      <c r="B120" s="40" t="s">
        <v>17</v>
      </c>
      <c r="C120" s="36">
        <f>+C118-C119</f>
        <v>0</v>
      </c>
      <c r="D120" s="36">
        <f>+D118-D119</f>
        <v>0</v>
      </c>
      <c r="E120" s="36">
        <f>+E118-E119</f>
        <v>0</v>
      </c>
      <c r="F120" s="44"/>
    </row>
    <row r="121" spans="1:7" ht="27.75" customHeight="1" x14ac:dyDescent="0.25">
      <c r="A121" s="31" t="s">
        <v>14</v>
      </c>
      <c r="B121" s="45"/>
      <c r="C121" s="33"/>
      <c r="D121" s="28"/>
      <c r="E121" s="29"/>
      <c r="F121" s="34"/>
    </row>
    <row r="122" spans="1:7" x14ac:dyDescent="0.25">
      <c r="A122" s="35" t="s">
        <v>18</v>
      </c>
      <c r="B122" s="32" t="s">
        <v>19</v>
      </c>
      <c r="C122" s="36">
        <v>0</v>
      </c>
      <c r="D122" s="36"/>
      <c r="E122" s="36"/>
      <c r="F122" s="37"/>
      <c r="G122" s="46"/>
    </row>
    <row r="123" spans="1:7" x14ac:dyDescent="0.25">
      <c r="A123" s="35"/>
      <c r="B123" s="38" t="s">
        <v>12</v>
      </c>
      <c r="C123" s="39">
        <v>0</v>
      </c>
      <c r="D123" s="39"/>
      <c r="E123" s="39"/>
      <c r="F123" s="37"/>
    </row>
    <row r="124" spans="1:7" ht="12.75" customHeight="1" x14ac:dyDescent="0.25">
      <c r="A124" s="35"/>
      <c r="B124" s="40" t="s">
        <v>20</v>
      </c>
      <c r="C124" s="36">
        <f>+C122-C123</f>
        <v>0</v>
      </c>
      <c r="D124" s="36">
        <f>+D122-D123</f>
        <v>0</v>
      </c>
      <c r="E124" s="36">
        <f>+E122-E123</f>
        <v>0</v>
      </c>
      <c r="F124" s="44"/>
    </row>
    <row r="125" spans="1:7" ht="30.75" customHeight="1" x14ac:dyDescent="0.25">
      <c r="A125" s="35"/>
      <c r="B125" s="38"/>
      <c r="C125" s="33"/>
      <c r="D125" s="39"/>
      <c r="E125" s="47"/>
      <c r="F125" s="37"/>
    </row>
    <row r="126" spans="1:7" x14ac:dyDescent="0.25">
      <c r="A126" s="48" t="s">
        <v>21</v>
      </c>
      <c r="B126" s="49" t="s">
        <v>22</v>
      </c>
      <c r="C126" s="36">
        <v>0</v>
      </c>
      <c r="D126" s="36">
        <v>0</v>
      </c>
      <c r="E126" s="50">
        <v>0</v>
      </c>
      <c r="F126" s="37"/>
    </row>
    <row r="127" spans="1:7" x14ac:dyDescent="0.25">
      <c r="A127" s="51"/>
      <c r="B127" s="32"/>
      <c r="C127" s="33"/>
      <c r="D127" s="28"/>
      <c r="E127" s="52"/>
      <c r="F127" s="37"/>
    </row>
    <row r="128" spans="1:7" x14ac:dyDescent="0.25">
      <c r="A128" s="35" t="s">
        <v>14</v>
      </c>
      <c r="B128" s="32"/>
      <c r="C128" s="33"/>
      <c r="D128" s="53"/>
      <c r="E128" s="52"/>
      <c r="F128" s="37"/>
    </row>
    <row r="129" spans="1:7" x14ac:dyDescent="0.25">
      <c r="A129" s="35" t="s">
        <v>23</v>
      </c>
      <c r="B129" s="32" t="s">
        <v>24</v>
      </c>
      <c r="C129" s="36">
        <v>0</v>
      </c>
      <c r="D129" s="36">
        <v>0</v>
      </c>
      <c r="E129" s="50">
        <v>0</v>
      </c>
      <c r="F129" s="37"/>
    </row>
    <row r="130" spans="1:7" x14ac:dyDescent="0.25">
      <c r="A130" s="19" t="s">
        <v>14</v>
      </c>
      <c r="B130" s="41"/>
      <c r="C130" s="21"/>
      <c r="D130" s="53"/>
      <c r="E130" s="29"/>
      <c r="F130" s="24"/>
    </row>
    <row r="131" spans="1:7" x14ac:dyDescent="0.25">
      <c r="A131" s="35" t="s">
        <v>25</v>
      </c>
      <c r="B131" s="32" t="s">
        <v>26</v>
      </c>
      <c r="C131" s="36">
        <v>0</v>
      </c>
      <c r="D131" s="36">
        <v>0</v>
      </c>
      <c r="E131" s="50">
        <v>0</v>
      </c>
      <c r="F131" s="37"/>
    </row>
    <row r="132" spans="1:7" x14ac:dyDescent="0.25">
      <c r="A132" s="35"/>
      <c r="B132" s="32"/>
      <c r="C132" s="33"/>
      <c r="D132" s="39"/>
      <c r="E132" s="47"/>
      <c r="F132" s="37"/>
    </row>
    <row r="133" spans="1:7" ht="15.75" thickBot="1" x14ac:dyDescent="0.3">
      <c r="A133" s="54" t="s">
        <v>27</v>
      </c>
      <c r="B133" s="55" t="s">
        <v>28</v>
      </c>
      <c r="C133" s="56">
        <f>C114+C118+C122+C126+C129+C131</f>
        <v>21209370</v>
      </c>
      <c r="D133" s="56">
        <f>D116+D120+D124+D126+D129+D131</f>
        <v>2728112.7</v>
      </c>
      <c r="E133" s="56">
        <f>E116+E120+E124+E126+E129+E131</f>
        <v>2728113</v>
      </c>
      <c r="F133" s="37">
        <f>E133/C133</f>
        <v>0.12862772444443188</v>
      </c>
      <c r="G133" s="2"/>
    </row>
    <row r="134" spans="1:7" ht="15.75" thickTop="1" x14ac:dyDescent="0.25">
      <c r="A134" s="57" t="s">
        <v>14</v>
      </c>
      <c r="B134" s="43" t="s">
        <v>29</v>
      </c>
      <c r="C134" s="21"/>
      <c r="D134" s="28"/>
      <c r="E134" s="58"/>
      <c r="F134" s="59"/>
      <c r="G134" s="60"/>
    </row>
    <row r="135" spans="1:7" x14ac:dyDescent="0.25">
      <c r="A135" s="61" t="s">
        <v>14</v>
      </c>
      <c r="B135" s="43"/>
      <c r="C135" s="21"/>
      <c r="D135" s="28"/>
      <c r="E135" s="58"/>
      <c r="F135" s="24"/>
      <c r="G135" s="60"/>
    </row>
    <row r="136" spans="1:7" x14ac:dyDescent="0.25">
      <c r="A136" s="51" t="s">
        <v>30</v>
      </c>
      <c r="B136" s="43" t="s">
        <v>31</v>
      </c>
      <c r="C136" s="36">
        <v>0</v>
      </c>
      <c r="D136" s="36">
        <v>0</v>
      </c>
      <c r="E136" s="50">
        <v>0</v>
      </c>
      <c r="F136" s="37"/>
    </row>
    <row r="137" spans="1:7" x14ac:dyDescent="0.25">
      <c r="A137" s="51" t="s">
        <v>14</v>
      </c>
      <c r="B137" s="62"/>
      <c r="C137" s="21"/>
      <c r="D137" s="28"/>
      <c r="E137" s="58"/>
      <c r="F137" s="24"/>
    </row>
    <row r="138" spans="1:7" x14ac:dyDescent="0.25">
      <c r="A138" s="51" t="s">
        <v>32</v>
      </c>
      <c r="B138" s="43" t="s">
        <v>33</v>
      </c>
      <c r="C138" s="36">
        <v>0</v>
      </c>
      <c r="D138" s="36">
        <v>0</v>
      </c>
      <c r="E138" s="50">
        <v>0</v>
      </c>
      <c r="F138" s="44"/>
    </row>
    <row r="139" spans="1:7" x14ac:dyDescent="0.25">
      <c r="A139" s="61" t="s">
        <v>14</v>
      </c>
      <c r="B139" s="62"/>
      <c r="C139" s="21"/>
      <c r="D139" s="63"/>
      <c r="E139" s="64"/>
      <c r="F139" s="65"/>
    </row>
    <row r="140" spans="1:7" x14ac:dyDescent="0.25">
      <c r="A140" s="51" t="s">
        <v>34</v>
      </c>
      <c r="B140" s="43" t="s">
        <v>35</v>
      </c>
      <c r="C140" s="36">
        <v>0</v>
      </c>
      <c r="D140" s="36">
        <v>0</v>
      </c>
      <c r="E140" s="50">
        <v>0</v>
      </c>
      <c r="F140" s="44"/>
    </row>
    <row r="141" spans="1:7" x14ac:dyDescent="0.25">
      <c r="A141" s="61" t="s">
        <v>14</v>
      </c>
      <c r="B141" s="66"/>
      <c r="C141" s="21"/>
      <c r="D141" s="63"/>
      <c r="E141" s="64"/>
      <c r="F141" s="65"/>
    </row>
    <row r="142" spans="1:7" x14ac:dyDescent="0.25">
      <c r="A142" s="51" t="s">
        <v>36</v>
      </c>
      <c r="B142" s="32" t="s">
        <v>37</v>
      </c>
      <c r="C142" s="36">
        <v>0</v>
      </c>
      <c r="D142" s="36">
        <v>0</v>
      </c>
      <c r="E142" s="50">
        <v>0</v>
      </c>
      <c r="F142" s="44"/>
    </row>
    <row r="143" spans="1:7" x14ac:dyDescent="0.25">
      <c r="A143" s="61" t="s">
        <v>14</v>
      </c>
      <c r="B143" s="62"/>
      <c r="C143" s="21"/>
      <c r="D143" s="28"/>
      <c r="E143" s="58"/>
      <c r="F143" s="24"/>
    </row>
    <row r="144" spans="1:7" x14ac:dyDescent="0.25">
      <c r="A144" s="51" t="s">
        <v>38</v>
      </c>
      <c r="B144" s="43" t="s">
        <v>39</v>
      </c>
      <c r="C144" s="36">
        <v>0</v>
      </c>
      <c r="D144" s="36"/>
      <c r="E144" s="36"/>
      <c r="F144" s="37"/>
    </row>
    <row r="145" spans="1:6" x14ac:dyDescent="0.25">
      <c r="A145" s="19" t="s">
        <v>14</v>
      </c>
      <c r="B145" s="67" t="s">
        <v>40</v>
      </c>
      <c r="C145" s="39">
        <v>0</v>
      </c>
      <c r="D145" s="39"/>
      <c r="E145" s="39"/>
      <c r="F145" s="37"/>
    </row>
    <row r="146" spans="1:6" x14ac:dyDescent="0.25">
      <c r="A146" s="19"/>
      <c r="B146" s="68" t="s">
        <v>41</v>
      </c>
      <c r="C146" s="36">
        <f>+C144-C145</f>
        <v>0</v>
      </c>
      <c r="D146" s="36">
        <f>+D144-D145</f>
        <v>0</v>
      </c>
      <c r="E146" s="36">
        <f>+E144-E145</f>
        <v>0</v>
      </c>
      <c r="F146" s="44"/>
    </row>
    <row r="147" spans="1:6" x14ac:dyDescent="0.25">
      <c r="A147" s="19"/>
      <c r="B147" s="69"/>
      <c r="C147" s="21"/>
      <c r="D147" s="28"/>
      <c r="E147" s="58"/>
      <c r="F147" s="24"/>
    </row>
    <row r="148" spans="1:6" ht="15.75" thickBot="1" x14ac:dyDescent="0.3">
      <c r="A148" s="54" t="s">
        <v>42</v>
      </c>
      <c r="B148" s="55" t="s">
        <v>43</v>
      </c>
      <c r="C148" s="70">
        <f>+C144+C142+C140+C138+C136</f>
        <v>0</v>
      </c>
      <c r="D148" s="56">
        <f>+D146+D142+D140+D138+D136</f>
        <v>0</v>
      </c>
      <c r="E148" s="56">
        <f>+E146+E142+E140+E138+E136</f>
        <v>0</v>
      </c>
      <c r="F148" s="71"/>
    </row>
    <row r="149" spans="1:6" ht="15.75" thickTop="1" x14ac:dyDescent="0.25">
      <c r="A149" s="57" t="s">
        <v>14</v>
      </c>
      <c r="B149" s="43" t="s">
        <v>44</v>
      </c>
      <c r="C149" s="21"/>
      <c r="D149" s="28"/>
      <c r="E149" s="58"/>
      <c r="F149" s="59"/>
    </row>
    <row r="150" spans="1:6" x14ac:dyDescent="0.25">
      <c r="A150" s="61" t="s">
        <v>14</v>
      </c>
      <c r="B150" s="72"/>
      <c r="C150" s="73"/>
      <c r="D150" s="28"/>
      <c r="E150" s="58"/>
      <c r="F150" s="24"/>
    </row>
    <row r="151" spans="1:6" x14ac:dyDescent="0.25">
      <c r="A151" s="51" t="s">
        <v>45</v>
      </c>
      <c r="B151" s="32" t="s">
        <v>46</v>
      </c>
      <c r="C151" s="36">
        <v>1860000</v>
      </c>
      <c r="D151" s="36">
        <v>77918.47</v>
      </c>
      <c r="E151" s="50">
        <v>78000</v>
      </c>
      <c r="F151" s="37">
        <f>E151/C151</f>
        <v>4.1935483870967745E-2</v>
      </c>
    </row>
    <row r="152" spans="1:6" x14ac:dyDescent="0.25">
      <c r="A152" s="61" t="s">
        <v>14</v>
      </c>
      <c r="B152" s="62"/>
      <c r="C152" s="21"/>
      <c r="D152" s="28"/>
      <c r="E152" s="58"/>
      <c r="F152" s="24"/>
    </row>
    <row r="153" spans="1:6" x14ac:dyDescent="0.25">
      <c r="A153" s="51" t="s">
        <v>47</v>
      </c>
      <c r="B153" s="32" t="s">
        <v>48</v>
      </c>
      <c r="C153" s="36">
        <v>3800000</v>
      </c>
      <c r="D153" s="36">
        <v>1844651.22</v>
      </c>
      <c r="E153" s="50">
        <v>1844887</v>
      </c>
      <c r="F153" s="37">
        <f>E153/C153</f>
        <v>0.48549657894736842</v>
      </c>
    </row>
    <row r="154" spans="1:6" x14ac:dyDescent="0.25">
      <c r="A154" s="61" t="s">
        <v>14</v>
      </c>
      <c r="B154" s="62"/>
      <c r="C154" s="21"/>
      <c r="D154" s="63"/>
      <c r="E154" s="64"/>
      <c r="F154" s="65"/>
    </row>
    <row r="155" spans="1:6" x14ac:dyDescent="0.25">
      <c r="A155" s="51" t="s">
        <v>49</v>
      </c>
      <c r="B155" s="43" t="s">
        <v>50</v>
      </c>
      <c r="C155" s="36">
        <v>0</v>
      </c>
      <c r="D155" s="36">
        <v>0</v>
      </c>
      <c r="E155" s="50">
        <v>0</v>
      </c>
      <c r="F155" s="44"/>
    </row>
    <row r="156" spans="1:6" x14ac:dyDescent="0.25">
      <c r="A156" s="61" t="s">
        <v>14</v>
      </c>
      <c r="B156" s="62"/>
      <c r="C156" s="21"/>
      <c r="D156" s="28"/>
      <c r="E156" s="58"/>
      <c r="F156" s="24"/>
    </row>
    <row r="157" spans="1:6" x14ac:dyDescent="0.25">
      <c r="A157" s="51" t="s">
        <v>51</v>
      </c>
      <c r="B157" s="43" t="s">
        <v>52</v>
      </c>
      <c r="C157" s="36">
        <v>0</v>
      </c>
      <c r="D157" s="36">
        <v>0</v>
      </c>
      <c r="E157" s="50">
        <v>0</v>
      </c>
      <c r="F157" s="44"/>
    </row>
    <row r="158" spans="1:6" x14ac:dyDescent="0.25">
      <c r="A158" s="61" t="s">
        <v>14</v>
      </c>
      <c r="B158" s="62"/>
      <c r="C158" s="21"/>
      <c r="D158" s="28"/>
      <c r="E158" s="58"/>
      <c r="F158" s="24"/>
    </row>
    <row r="159" spans="1:6" x14ac:dyDescent="0.25">
      <c r="A159" s="51" t="s">
        <v>53</v>
      </c>
      <c r="B159" s="43" t="s">
        <v>54</v>
      </c>
      <c r="C159" s="36">
        <v>0</v>
      </c>
      <c r="D159" s="36">
        <v>0</v>
      </c>
      <c r="E159" s="50">
        <v>0</v>
      </c>
      <c r="F159" s="44"/>
    </row>
    <row r="160" spans="1:6" x14ac:dyDescent="0.25">
      <c r="A160" s="19" t="s">
        <v>14</v>
      </c>
      <c r="B160" s="41"/>
      <c r="C160" s="21"/>
      <c r="D160" s="28"/>
      <c r="E160" s="58"/>
      <c r="F160" s="24"/>
    </row>
    <row r="161" spans="1:7" ht="15.75" thickBot="1" x14ac:dyDescent="0.3">
      <c r="A161" s="54" t="s">
        <v>55</v>
      </c>
      <c r="B161" s="55" t="s">
        <v>56</v>
      </c>
      <c r="C161" s="56">
        <f>+C159+C157+C155+C153+C151</f>
        <v>5660000</v>
      </c>
      <c r="D161" s="56">
        <f>+D159+D157+D155+D153+D151</f>
        <v>1922569.69</v>
      </c>
      <c r="E161" s="70">
        <f>+E159+E157+E155+E153+E151</f>
        <v>1922887</v>
      </c>
      <c r="F161" s="37">
        <f>E161/C161</f>
        <v>0.33973268551236752</v>
      </c>
    </row>
    <row r="162" spans="1:7" ht="15.75" thickTop="1" x14ac:dyDescent="0.25">
      <c r="A162" s="19" t="s">
        <v>14</v>
      </c>
      <c r="B162" s="41"/>
      <c r="C162" s="21"/>
      <c r="D162" s="28"/>
      <c r="E162" s="58"/>
      <c r="F162" s="59"/>
    </row>
    <row r="163" spans="1:7" x14ac:dyDescent="0.25">
      <c r="A163" s="57" t="s">
        <v>14</v>
      </c>
      <c r="B163" s="43" t="s">
        <v>57</v>
      </c>
      <c r="C163" s="21"/>
      <c r="D163" s="28"/>
      <c r="E163" s="58"/>
      <c r="F163" s="24"/>
    </row>
    <row r="164" spans="1:7" x14ac:dyDescent="0.25">
      <c r="A164" s="74" t="s">
        <v>14</v>
      </c>
      <c r="B164" s="75"/>
      <c r="C164" s="21"/>
      <c r="D164" s="28"/>
      <c r="E164" s="58"/>
      <c r="F164" s="24"/>
    </row>
    <row r="165" spans="1:7" x14ac:dyDescent="0.25">
      <c r="A165" s="51" t="s">
        <v>58</v>
      </c>
      <c r="B165" s="43" t="s">
        <v>59</v>
      </c>
      <c r="C165" s="36">
        <v>0</v>
      </c>
      <c r="D165" s="36">
        <v>0</v>
      </c>
      <c r="E165" s="50">
        <v>0</v>
      </c>
      <c r="F165" s="44"/>
    </row>
    <row r="166" spans="1:7" x14ac:dyDescent="0.25">
      <c r="A166" s="61" t="s">
        <v>14</v>
      </c>
      <c r="B166" s="76"/>
      <c r="C166" s="36"/>
      <c r="D166" s="36"/>
      <c r="E166" s="50"/>
      <c r="F166" s="24"/>
    </row>
    <row r="167" spans="1:7" x14ac:dyDescent="0.25">
      <c r="A167" s="51" t="s">
        <v>60</v>
      </c>
      <c r="B167" s="43" t="s">
        <v>61</v>
      </c>
      <c r="C167" s="39">
        <v>0</v>
      </c>
      <c r="D167" s="39"/>
      <c r="E167" s="47"/>
      <c r="F167" s="37"/>
    </row>
    <row r="168" spans="1:7" x14ac:dyDescent="0.25">
      <c r="A168" s="51"/>
      <c r="B168" s="77" t="s">
        <v>62</v>
      </c>
      <c r="C168" s="39">
        <v>0</v>
      </c>
      <c r="D168" s="39"/>
      <c r="E168" s="47"/>
      <c r="F168" s="37"/>
    </row>
    <row r="169" spans="1:7" x14ac:dyDescent="0.25">
      <c r="A169" s="51"/>
      <c r="B169" s="78" t="s">
        <v>63</v>
      </c>
      <c r="C169" s="39">
        <v>0</v>
      </c>
      <c r="D169" s="39"/>
      <c r="E169" s="47"/>
      <c r="F169" s="37"/>
    </row>
    <row r="170" spans="1:7" x14ac:dyDescent="0.25">
      <c r="A170" s="51"/>
      <c r="B170" s="68" t="s">
        <v>64</v>
      </c>
      <c r="C170" s="36">
        <f>+C167-C168-C169</f>
        <v>0</v>
      </c>
      <c r="D170" s="36">
        <f>+D167-D168-D169</f>
        <v>0</v>
      </c>
      <c r="E170" s="36">
        <f>+E167-E168-E169</f>
        <v>0</v>
      </c>
      <c r="F170" s="44"/>
    </row>
    <row r="171" spans="1:7" x14ac:dyDescent="0.25">
      <c r="A171" s="61" t="s">
        <v>14</v>
      </c>
      <c r="B171" s="62"/>
      <c r="C171" s="21"/>
      <c r="D171" s="28"/>
      <c r="E171" s="58"/>
      <c r="F171" s="24"/>
    </row>
    <row r="172" spans="1:7" x14ac:dyDescent="0.25">
      <c r="A172" s="51" t="s">
        <v>65</v>
      </c>
      <c r="B172" s="43" t="s">
        <v>66</v>
      </c>
      <c r="C172" s="39">
        <v>0</v>
      </c>
      <c r="D172" s="39"/>
      <c r="E172" s="47"/>
      <c r="F172" s="37"/>
    </row>
    <row r="173" spans="1:7" x14ac:dyDescent="0.25">
      <c r="A173" s="51"/>
      <c r="B173" s="77" t="s">
        <v>67</v>
      </c>
      <c r="C173" s="39">
        <v>0</v>
      </c>
      <c r="D173" s="39"/>
      <c r="E173" s="47"/>
      <c r="F173" s="37"/>
    </row>
    <row r="174" spans="1:7" x14ac:dyDescent="0.25">
      <c r="A174" s="51"/>
      <c r="B174" s="78" t="s">
        <v>68</v>
      </c>
      <c r="C174" s="39">
        <v>0</v>
      </c>
      <c r="D174" s="39"/>
      <c r="E174" s="47"/>
      <c r="F174" s="37"/>
    </row>
    <row r="175" spans="1:7" x14ac:dyDescent="0.25">
      <c r="A175" s="51"/>
      <c r="B175" s="68" t="s">
        <v>69</v>
      </c>
      <c r="C175" s="36">
        <f>+C172-C173-C174</f>
        <v>0</v>
      </c>
      <c r="D175" s="36">
        <f>+D172-D173-D174</f>
        <v>0</v>
      </c>
      <c r="E175" s="36">
        <f>+E172-E173-E174</f>
        <v>0</v>
      </c>
      <c r="F175" s="44"/>
    </row>
    <row r="176" spans="1:7" x14ac:dyDescent="0.25">
      <c r="A176" s="61" t="s">
        <v>14</v>
      </c>
      <c r="B176" s="62"/>
      <c r="C176" s="21"/>
      <c r="D176" s="28"/>
      <c r="E176" s="58"/>
      <c r="F176" s="24"/>
      <c r="G176" s="2"/>
    </row>
    <row r="177" spans="1:6" x14ac:dyDescent="0.25">
      <c r="A177" s="51" t="s">
        <v>70</v>
      </c>
      <c r="B177" s="43" t="s">
        <v>71</v>
      </c>
      <c r="C177" s="36">
        <v>0</v>
      </c>
      <c r="D177" s="36">
        <v>0</v>
      </c>
      <c r="E177" s="50">
        <v>0</v>
      </c>
      <c r="F177" s="44"/>
    </row>
    <row r="178" spans="1:6" x14ac:dyDescent="0.25">
      <c r="A178" s="79" t="s">
        <v>14</v>
      </c>
      <c r="B178" s="76"/>
      <c r="C178" s="21"/>
      <c r="D178" s="28"/>
      <c r="E178" s="58"/>
      <c r="F178" s="24"/>
    </row>
    <row r="179" spans="1:6" x14ac:dyDescent="0.25">
      <c r="A179" s="80" t="s">
        <v>72</v>
      </c>
      <c r="B179" s="43" t="s">
        <v>73</v>
      </c>
      <c r="C179" s="36">
        <v>0</v>
      </c>
      <c r="D179" s="36">
        <v>0</v>
      </c>
      <c r="E179" s="50">
        <v>0</v>
      </c>
      <c r="F179" s="44"/>
    </row>
    <row r="180" spans="1:6" x14ac:dyDescent="0.25">
      <c r="A180" s="81" t="s">
        <v>14</v>
      </c>
      <c r="B180" s="41"/>
      <c r="C180" s="21"/>
      <c r="D180" s="28"/>
      <c r="E180" s="58"/>
      <c r="F180" s="24"/>
    </row>
    <row r="181" spans="1:6" ht="16.5" customHeight="1" thickBot="1" x14ac:dyDescent="0.3">
      <c r="A181" s="54" t="s">
        <v>74</v>
      </c>
      <c r="B181" s="55" t="s">
        <v>75</v>
      </c>
      <c r="C181" s="70">
        <f>+C179+C177+C172+C167+C165</f>
        <v>0</v>
      </c>
      <c r="D181" s="56">
        <f>+D179+D177+D175+D170+D165</f>
        <v>0</v>
      </c>
      <c r="E181" s="70">
        <f>+E179+E177+E175+E170+E165</f>
        <v>0</v>
      </c>
      <c r="F181" s="82"/>
    </row>
    <row r="182" spans="1:6" ht="16.5" customHeight="1" thickTop="1" x14ac:dyDescent="0.25">
      <c r="A182" s="83"/>
      <c r="B182" s="84"/>
      <c r="C182" s="85"/>
      <c r="D182" s="36"/>
      <c r="E182" s="86"/>
      <c r="F182" s="37"/>
    </row>
    <row r="183" spans="1:6" ht="16.5" customHeight="1" x14ac:dyDescent="0.25">
      <c r="A183" s="83"/>
      <c r="B183" s="87" t="s">
        <v>76</v>
      </c>
      <c r="C183" s="36"/>
      <c r="D183" s="36"/>
      <c r="E183" s="86"/>
      <c r="F183" s="37"/>
    </row>
    <row r="184" spans="1:6" ht="16.5" customHeight="1" x14ac:dyDescent="0.25">
      <c r="A184" s="83"/>
      <c r="B184" s="88"/>
      <c r="C184" s="36"/>
      <c r="D184" s="36"/>
      <c r="E184" s="86"/>
      <c r="F184" s="37"/>
    </row>
    <row r="185" spans="1:6" ht="16.5" customHeight="1" x14ac:dyDescent="0.25">
      <c r="A185" s="51" t="s">
        <v>77</v>
      </c>
      <c r="B185" s="43" t="s">
        <v>78</v>
      </c>
      <c r="C185" s="36">
        <v>0</v>
      </c>
      <c r="D185" s="36">
        <v>0</v>
      </c>
      <c r="E185" s="50">
        <v>0</v>
      </c>
      <c r="F185" s="44"/>
    </row>
    <row r="186" spans="1:6" ht="16.5" customHeight="1" x14ac:dyDescent="0.25">
      <c r="A186" s="51"/>
      <c r="B186" s="43"/>
      <c r="C186" s="36"/>
      <c r="D186" s="36"/>
      <c r="E186" s="86"/>
      <c r="F186" s="37"/>
    </row>
    <row r="187" spans="1:6" ht="16.5" customHeight="1" x14ac:dyDescent="0.25">
      <c r="A187" s="51" t="s">
        <v>79</v>
      </c>
      <c r="B187" s="43" t="s">
        <v>80</v>
      </c>
      <c r="C187" s="36">
        <v>0</v>
      </c>
      <c r="D187" s="36">
        <v>0</v>
      </c>
      <c r="E187" s="50">
        <v>0</v>
      </c>
      <c r="F187" s="44"/>
    </row>
    <row r="188" spans="1:6" ht="16.5" customHeight="1" x14ac:dyDescent="0.25">
      <c r="A188" s="51"/>
      <c r="B188" s="43"/>
      <c r="C188" s="36"/>
      <c r="D188" s="36"/>
      <c r="E188" s="86"/>
      <c r="F188" s="37"/>
    </row>
    <row r="189" spans="1:6" ht="16.5" customHeight="1" x14ac:dyDescent="0.25">
      <c r="A189" s="51" t="s">
        <v>81</v>
      </c>
      <c r="B189" s="43" t="s">
        <v>82</v>
      </c>
      <c r="C189" s="36">
        <v>0</v>
      </c>
      <c r="D189" s="36">
        <v>0</v>
      </c>
      <c r="E189" s="50">
        <v>0</v>
      </c>
      <c r="F189" s="44"/>
    </row>
    <row r="190" spans="1:6" ht="24" customHeight="1" x14ac:dyDescent="0.25">
      <c r="A190" s="51"/>
      <c r="B190" s="43"/>
      <c r="C190" s="36"/>
      <c r="D190" s="36"/>
      <c r="E190" s="86"/>
      <c r="F190" s="37"/>
    </row>
    <row r="191" spans="1:6" x14ac:dyDescent="0.25">
      <c r="A191" s="51" t="s">
        <v>83</v>
      </c>
      <c r="B191" s="43" t="s">
        <v>84</v>
      </c>
      <c r="C191" s="36">
        <v>0</v>
      </c>
      <c r="D191" s="36">
        <v>0</v>
      </c>
      <c r="E191" s="50">
        <v>0</v>
      </c>
      <c r="F191" s="44"/>
    </row>
    <row r="192" spans="1:6" x14ac:dyDescent="0.25">
      <c r="A192" s="51"/>
      <c r="B192" s="43"/>
      <c r="C192" s="36"/>
      <c r="D192" s="36"/>
      <c r="E192" s="86"/>
      <c r="F192" s="37"/>
    </row>
    <row r="193" spans="1:9" ht="15.75" thickBot="1" x14ac:dyDescent="0.3">
      <c r="A193" s="54" t="s">
        <v>85</v>
      </c>
      <c r="B193" s="89" t="s">
        <v>86</v>
      </c>
      <c r="C193" s="56">
        <f>+C191+C189+C187+C185</f>
        <v>0</v>
      </c>
      <c r="D193" s="56">
        <f>+D191+D189+D187+D185</f>
        <v>0</v>
      </c>
      <c r="E193" s="56">
        <f>+E191+E189+E187+E185</f>
        <v>0</v>
      </c>
      <c r="F193" s="37"/>
    </row>
    <row r="194" spans="1:9" ht="22.5" customHeight="1" thickTop="1" x14ac:dyDescent="0.25">
      <c r="A194" s="81" t="s">
        <v>14</v>
      </c>
      <c r="B194" s="90"/>
      <c r="C194" s="91"/>
      <c r="D194" s="22"/>
      <c r="E194" s="23"/>
      <c r="F194" s="59"/>
    </row>
    <row r="195" spans="1:9" x14ac:dyDescent="0.25">
      <c r="A195" s="81"/>
      <c r="B195" s="92" t="s">
        <v>87</v>
      </c>
      <c r="C195" s="93">
        <f>+C133+C148+C161+C181+C193</f>
        <v>26869370</v>
      </c>
      <c r="D195" s="93">
        <f>+D133+D148+D161+D181+D193</f>
        <v>4650682.3900000006</v>
      </c>
      <c r="E195" s="94">
        <f>+E133+E148+E161+E181+E193</f>
        <v>4651000</v>
      </c>
      <c r="F195" s="37">
        <f>E195/C195</f>
        <v>0.17309672686780525</v>
      </c>
    </row>
    <row r="196" spans="1:9" ht="15.75" thickBot="1" x14ac:dyDescent="0.3">
      <c r="A196" s="95"/>
      <c r="B196" s="96"/>
      <c r="C196" s="97"/>
      <c r="D196" s="98"/>
      <c r="E196" s="99"/>
      <c r="F196" s="100"/>
    </row>
    <row r="197" spans="1:9" s="2" customFormat="1" ht="10.5" customHeight="1" thickTop="1" x14ac:dyDescent="0.25">
      <c r="A197" s="101" t="s">
        <v>14</v>
      </c>
      <c r="B197" s="102"/>
      <c r="C197" s="103"/>
      <c r="D197" s="104"/>
      <c r="E197" s="105"/>
      <c r="F197" s="106"/>
    </row>
    <row r="198" spans="1:9" s="2" customFormat="1" x14ac:dyDescent="0.25">
      <c r="A198" s="101"/>
      <c r="B198" s="92" t="s">
        <v>88</v>
      </c>
      <c r="C198" s="107">
        <f>+C195-C201</f>
        <v>26869370</v>
      </c>
      <c r="D198" s="107">
        <f>+D195-D201</f>
        <v>4650682.3900000006</v>
      </c>
      <c r="E198" s="107">
        <f>+E195-E201</f>
        <v>4651000</v>
      </c>
      <c r="F198" s="37">
        <f>E198/C198</f>
        <v>0.17309672686780525</v>
      </c>
    </row>
    <row r="199" spans="1:9" s="2" customFormat="1" ht="6" customHeight="1" thickBot="1" x14ac:dyDescent="0.3">
      <c r="A199" s="108"/>
      <c r="B199" s="109"/>
      <c r="C199" s="110"/>
      <c r="D199" s="111"/>
      <c r="E199" s="112"/>
      <c r="F199" s="113"/>
    </row>
    <row r="200" spans="1:9" s="2" customFormat="1" ht="10.5" customHeight="1" thickTop="1" x14ac:dyDescent="0.25">
      <c r="A200" s="101" t="s">
        <v>14</v>
      </c>
      <c r="B200" s="102"/>
      <c r="C200" s="103"/>
      <c r="D200" s="104"/>
      <c r="E200" s="105"/>
      <c r="F200" s="106"/>
    </row>
    <row r="201" spans="1:9" s="2" customFormat="1" x14ac:dyDescent="0.25">
      <c r="A201" s="101"/>
      <c r="B201" s="92" t="s">
        <v>89</v>
      </c>
      <c r="C201" s="107">
        <f>+C181</f>
        <v>0</v>
      </c>
      <c r="D201" s="107">
        <f>+D181</f>
        <v>0</v>
      </c>
      <c r="E201" s="107">
        <f>+E181</f>
        <v>0</v>
      </c>
      <c r="F201" s="44">
        <v>0</v>
      </c>
    </row>
    <row r="202" spans="1:9" s="2" customFormat="1" ht="9.75" customHeight="1" thickBot="1" x14ac:dyDescent="0.3">
      <c r="A202" s="108"/>
      <c r="B202" s="109"/>
      <c r="C202" s="110"/>
      <c r="D202" s="111"/>
      <c r="E202" s="112"/>
      <c r="F202" s="113"/>
    </row>
    <row r="203" spans="1:9" ht="15.75" thickTop="1" x14ac:dyDescent="0.25"/>
    <row r="205" spans="1:9" s="2" customFormat="1" ht="17.25" customHeight="1" x14ac:dyDescent="0.25">
      <c r="A205" s="5" t="s">
        <v>94</v>
      </c>
      <c r="B205" s="5"/>
      <c r="C205" s="5"/>
      <c r="D205" s="5"/>
      <c r="E205" s="5"/>
      <c r="F205" s="5"/>
      <c r="G205" s="6"/>
      <c r="H205" s="6"/>
      <c r="I205" s="6"/>
    </row>
    <row r="206" spans="1:9" s="2" customFormat="1" ht="21.75" customHeight="1" x14ac:dyDescent="0.25">
      <c r="A206" s="7" t="s">
        <v>2</v>
      </c>
      <c r="B206" s="7"/>
      <c r="C206" s="7"/>
      <c r="D206" s="7"/>
      <c r="E206" s="7"/>
      <c r="F206" s="7"/>
      <c r="G206" s="6"/>
      <c r="H206" s="6"/>
      <c r="I206" s="6"/>
    </row>
    <row r="207" spans="1:9" s="2" customFormat="1" ht="27" customHeight="1" thickBot="1" x14ac:dyDescent="0.3">
      <c r="A207" s="8"/>
      <c r="B207" s="8"/>
      <c r="C207" s="8"/>
      <c r="D207" s="8"/>
      <c r="E207" s="8"/>
      <c r="F207" s="8"/>
    </row>
    <row r="208" spans="1:9" s="13" customFormat="1" ht="54" customHeight="1" thickTop="1" x14ac:dyDescent="0.2">
      <c r="A208" s="9" t="s">
        <v>3</v>
      </c>
      <c r="B208" s="10" t="s">
        <v>4</v>
      </c>
      <c r="C208" s="10" t="s">
        <v>5</v>
      </c>
      <c r="D208" s="10" t="s">
        <v>6</v>
      </c>
      <c r="E208" s="11" t="s">
        <v>7</v>
      </c>
      <c r="F208" s="12" t="s">
        <v>8</v>
      </c>
    </row>
    <row r="209" spans="1:7" s="13" customFormat="1" ht="76.5" customHeight="1" thickBot="1" x14ac:dyDescent="0.25">
      <c r="A209" s="14"/>
      <c r="B209" s="15"/>
      <c r="C209" s="16"/>
      <c r="D209" s="16"/>
      <c r="E209" s="17"/>
      <c r="F209" s="18"/>
    </row>
    <row r="210" spans="1:7" ht="15.75" thickTop="1" x14ac:dyDescent="0.25">
      <c r="A210" s="19"/>
      <c r="B210" s="20"/>
      <c r="C210" s="21"/>
      <c r="D210" s="22"/>
      <c r="E210" s="23"/>
      <c r="F210" s="24"/>
    </row>
    <row r="211" spans="1:7" ht="15" customHeight="1" x14ac:dyDescent="0.25">
      <c r="A211" s="25"/>
      <c r="B211" s="26" t="s">
        <v>9</v>
      </c>
      <c r="C211" s="27"/>
      <c r="D211" s="28"/>
      <c r="E211" s="29"/>
      <c r="F211" s="30"/>
    </row>
    <row r="212" spans="1:7" x14ac:dyDescent="0.25">
      <c r="A212" s="31"/>
      <c r="B212" s="32"/>
      <c r="C212" s="33"/>
      <c r="D212" s="28"/>
      <c r="E212" s="29"/>
      <c r="F212" s="34"/>
    </row>
    <row r="213" spans="1:7" ht="16.5" customHeight="1" x14ac:dyDescent="0.25">
      <c r="A213" s="35" t="s">
        <v>10</v>
      </c>
      <c r="B213" s="32" t="s">
        <v>11</v>
      </c>
      <c r="C213" s="36">
        <v>21209370</v>
      </c>
      <c r="D213" s="36">
        <v>3049067.14</v>
      </c>
      <c r="E213" s="36">
        <v>3049210</v>
      </c>
      <c r="F213" s="37">
        <f>E213/C213</f>
        <v>0.14376711802377912</v>
      </c>
    </row>
    <row r="214" spans="1:7" x14ac:dyDescent="0.25">
      <c r="A214" s="35"/>
      <c r="B214" s="38" t="s">
        <v>12</v>
      </c>
      <c r="C214" s="39">
        <v>0</v>
      </c>
      <c r="D214" s="39"/>
      <c r="E214" s="39"/>
      <c r="F214" s="37"/>
    </row>
    <row r="215" spans="1:7" x14ac:dyDescent="0.25">
      <c r="A215" s="35"/>
      <c r="B215" s="40" t="s">
        <v>13</v>
      </c>
      <c r="C215" s="36">
        <f>+C213-C214</f>
        <v>21209370</v>
      </c>
      <c r="D215" s="36">
        <f>+D213-D214</f>
        <v>3049067.14</v>
      </c>
      <c r="E215" s="36">
        <f>+E213-E214</f>
        <v>3049210</v>
      </c>
      <c r="F215" s="37">
        <f>E215/C215</f>
        <v>0.14376711802377912</v>
      </c>
    </row>
    <row r="216" spans="1:7" ht="36" customHeight="1" x14ac:dyDescent="0.25">
      <c r="A216" s="19" t="s">
        <v>14</v>
      </c>
      <c r="B216" s="41"/>
      <c r="C216" s="42"/>
      <c r="D216" s="28"/>
      <c r="E216" s="29"/>
      <c r="F216" s="24"/>
    </row>
    <row r="217" spans="1:7" x14ac:dyDescent="0.25">
      <c r="A217" s="35" t="s">
        <v>15</v>
      </c>
      <c r="B217" s="43" t="s">
        <v>16</v>
      </c>
      <c r="C217" s="36">
        <v>0</v>
      </c>
      <c r="D217" s="36"/>
      <c r="E217" s="36"/>
      <c r="F217" s="37"/>
    </row>
    <row r="218" spans="1:7" x14ac:dyDescent="0.25">
      <c r="A218" s="35"/>
      <c r="B218" s="38" t="s">
        <v>12</v>
      </c>
      <c r="C218" s="39">
        <v>0</v>
      </c>
      <c r="D218" s="39"/>
      <c r="E218" s="39"/>
      <c r="F218" s="37"/>
    </row>
    <row r="219" spans="1:7" x14ac:dyDescent="0.25">
      <c r="A219" s="35"/>
      <c r="B219" s="40" t="s">
        <v>17</v>
      </c>
      <c r="C219" s="36">
        <f>+C217-C218</f>
        <v>0</v>
      </c>
      <c r="D219" s="36">
        <f>+D217-D218</f>
        <v>0</v>
      </c>
      <c r="E219" s="36">
        <f>+E217-E218</f>
        <v>0</v>
      </c>
      <c r="F219" s="44"/>
    </row>
    <row r="220" spans="1:7" ht="27.75" customHeight="1" x14ac:dyDescent="0.25">
      <c r="A220" s="31" t="s">
        <v>14</v>
      </c>
      <c r="B220" s="45"/>
      <c r="C220" s="33"/>
      <c r="D220" s="28"/>
      <c r="E220" s="29"/>
      <c r="F220" s="34"/>
    </row>
    <row r="221" spans="1:7" x14ac:dyDescent="0.25">
      <c r="A221" s="35" t="s">
        <v>18</v>
      </c>
      <c r="B221" s="32" t="s">
        <v>19</v>
      </c>
      <c r="C221" s="36">
        <v>0</v>
      </c>
      <c r="D221" s="36"/>
      <c r="E221" s="36"/>
      <c r="F221" s="37"/>
      <c r="G221" s="46"/>
    </row>
    <row r="222" spans="1:7" x14ac:dyDescent="0.25">
      <c r="A222" s="35"/>
      <c r="B222" s="38" t="s">
        <v>12</v>
      </c>
      <c r="C222" s="39">
        <v>0</v>
      </c>
      <c r="D222" s="39"/>
      <c r="E222" s="39"/>
      <c r="F222" s="37"/>
    </row>
    <row r="223" spans="1:7" ht="12.75" customHeight="1" x14ac:dyDescent="0.25">
      <c r="A223" s="35"/>
      <c r="B223" s="40" t="s">
        <v>20</v>
      </c>
      <c r="C223" s="36">
        <f>+C221-C222</f>
        <v>0</v>
      </c>
      <c r="D223" s="36">
        <f>+D221-D222</f>
        <v>0</v>
      </c>
      <c r="E223" s="36">
        <f>+E221-E222</f>
        <v>0</v>
      </c>
      <c r="F223" s="44"/>
    </row>
    <row r="224" spans="1:7" ht="30.75" customHeight="1" x14ac:dyDescent="0.25">
      <c r="A224" s="35"/>
      <c r="B224" s="38"/>
      <c r="C224" s="33"/>
      <c r="D224" s="39"/>
      <c r="E224" s="47"/>
      <c r="F224" s="37"/>
    </row>
    <row r="225" spans="1:7" x14ac:dyDescent="0.25">
      <c r="A225" s="48" t="s">
        <v>21</v>
      </c>
      <c r="B225" s="49" t="s">
        <v>22</v>
      </c>
      <c r="C225" s="36">
        <v>0</v>
      </c>
      <c r="D225" s="36">
        <v>0</v>
      </c>
      <c r="E225" s="50">
        <v>0</v>
      </c>
      <c r="F225" s="37"/>
    </row>
    <row r="226" spans="1:7" x14ac:dyDescent="0.25">
      <c r="A226" s="51"/>
      <c r="B226" s="32"/>
      <c r="C226" s="33"/>
      <c r="D226" s="28"/>
      <c r="E226" s="52"/>
      <c r="F226" s="37"/>
    </row>
    <row r="227" spans="1:7" x14ac:dyDescent="0.25">
      <c r="A227" s="35" t="s">
        <v>14</v>
      </c>
      <c r="B227" s="32"/>
      <c r="C227" s="33"/>
      <c r="D227" s="53"/>
      <c r="E227" s="52"/>
      <c r="F227" s="37"/>
    </row>
    <row r="228" spans="1:7" x14ac:dyDescent="0.25">
      <c r="A228" s="35" t="s">
        <v>23</v>
      </c>
      <c r="B228" s="32" t="s">
        <v>24</v>
      </c>
      <c r="C228" s="36">
        <v>0</v>
      </c>
      <c r="D228" s="36">
        <v>0</v>
      </c>
      <c r="E228" s="50">
        <v>0</v>
      </c>
      <c r="F228" s="37"/>
    </row>
    <row r="229" spans="1:7" x14ac:dyDescent="0.25">
      <c r="A229" s="19" t="s">
        <v>14</v>
      </c>
      <c r="B229" s="41"/>
      <c r="C229" s="21"/>
      <c r="D229" s="53"/>
      <c r="E229" s="29"/>
      <c r="F229" s="24"/>
    </row>
    <row r="230" spans="1:7" x14ac:dyDescent="0.25">
      <c r="A230" s="35" t="s">
        <v>25</v>
      </c>
      <c r="B230" s="32" t="s">
        <v>26</v>
      </c>
      <c r="C230" s="36">
        <v>0</v>
      </c>
      <c r="D230" s="36">
        <v>0</v>
      </c>
      <c r="E230" s="50">
        <v>0</v>
      </c>
      <c r="F230" s="37"/>
    </row>
    <row r="231" spans="1:7" x14ac:dyDescent="0.25">
      <c r="A231" s="35"/>
      <c r="B231" s="32"/>
      <c r="C231" s="33"/>
      <c r="D231" s="39"/>
      <c r="E231" s="47"/>
      <c r="F231" s="37"/>
    </row>
    <row r="232" spans="1:7" ht="15.75" thickBot="1" x14ac:dyDescent="0.3">
      <c r="A232" s="54" t="s">
        <v>27</v>
      </c>
      <c r="B232" s="55" t="s">
        <v>28</v>
      </c>
      <c r="C232" s="56">
        <f>C213+C217+C221+C225+C228+C230</f>
        <v>21209370</v>
      </c>
      <c r="D232" s="56">
        <f>D215+D219+D223+D225+D228+D230</f>
        <v>3049067.14</v>
      </c>
      <c r="E232" s="56">
        <f>E215+E219+E223+E225+E228+E230</f>
        <v>3049210</v>
      </c>
      <c r="F232" s="37">
        <f>E232/C232</f>
        <v>0.14376711802377912</v>
      </c>
      <c r="G232" s="2"/>
    </row>
    <row r="233" spans="1:7" ht="15.75" thickTop="1" x14ac:dyDescent="0.25">
      <c r="A233" s="57" t="s">
        <v>14</v>
      </c>
      <c r="B233" s="43" t="s">
        <v>29</v>
      </c>
      <c r="C233" s="21"/>
      <c r="D233" s="28"/>
      <c r="E233" s="58"/>
      <c r="F233" s="59"/>
      <c r="G233" s="60"/>
    </row>
    <row r="234" spans="1:7" x14ac:dyDescent="0.25">
      <c r="A234" s="61" t="s">
        <v>14</v>
      </c>
      <c r="B234" s="43"/>
      <c r="C234" s="21"/>
      <c r="D234" s="28"/>
      <c r="E234" s="58"/>
      <c r="F234" s="24"/>
      <c r="G234" s="60"/>
    </row>
    <row r="235" spans="1:7" x14ac:dyDescent="0.25">
      <c r="A235" s="51" t="s">
        <v>30</v>
      </c>
      <c r="B235" s="43" t="s">
        <v>31</v>
      </c>
      <c r="C235" s="36">
        <v>0</v>
      </c>
      <c r="D235" s="36">
        <v>0</v>
      </c>
      <c r="E235" s="50">
        <v>0</v>
      </c>
      <c r="F235" s="37"/>
    </row>
    <row r="236" spans="1:7" x14ac:dyDescent="0.25">
      <c r="A236" s="51" t="s">
        <v>14</v>
      </c>
      <c r="B236" s="62"/>
      <c r="C236" s="21"/>
      <c r="D236" s="28"/>
      <c r="E236" s="58"/>
      <c r="F236" s="24"/>
    </row>
    <row r="237" spans="1:7" x14ac:dyDescent="0.25">
      <c r="A237" s="51" t="s">
        <v>32</v>
      </c>
      <c r="B237" s="43" t="s">
        <v>33</v>
      </c>
      <c r="C237" s="36">
        <v>0</v>
      </c>
      <c r="D237" s="36">
        <v>0</v>
      </c>
      <c r="E237" s="50">
        <v>0</v>
      </c>
      <c r="F237" s="44"/>
    </row>
    <row r="238" spans="1:7" x14ac:dyDescent="0.25">
      <c r="A238" s="61" t="s">
        <v>14</v>
      </c>
      <c r="B238" s="62"/>
      <c r="C238" s="21"/>
      <c r="D238" s="63"/>
      <c r="E238" s="64"/>
      <c r="F238" s="65"/>
    </row>
    <row r="239" spans="1:7" x14ac:dyDescent="0.25">
      <c r="A239" s="51" t="s">
        <v>34</v>
      </c>
      <c r="B239" s="43" t="s">
        <v>35</v>
      </c>
      <c r="C239" s="36">
        <v>0</v>
      </c>
      <c r="D239" s="36">
        <v>0</v>
      </c>
      <c r="E239" s="50">
        <v>0</v>
      </c>
      <c r="F239" s="44"/>
    </row>
    <row r="240" spans="1:7" x14ac:dyDescent="0.25">
      <c r="A240" s="61" t="s">
        <v>14</v>
      </c>
      <c r="B240" s="66"/>
      <c r="C240" s="21"/>
      <c r="D240" s="63"/>
      <c r="E240" s="64"/>
      <c r="F240" s="65"/>
    </row>
    <row r="241" spans="1:6" x14ac:dyDescent="0.25">
      <c r="A241" s="51" t="s">
        <v>36</v>
      </c>
      <c r="B241" s="32" t="s">
        <v>37</v>
      </c>
      <c r="C241" s="36">
        <v>0</v>
      </c>
      <c r="D241" s="36">
        <v>0</v>
      </c>
      <c r="E241" s="50">
        <v>0</v>
      </c>
      <c r="F241" s="44"/>
    </row>
    <row r="242" spans="1:6" x14ac:dyDescent="0.25">
      <c r="A242" s="61" t="s">
        <v>14</v>
      </c>
      <c r="B242" s="62"/>
      <c r="C242" s="21"/>
      <c r="D242" s="28"/>
      <c r="E242" s="58"/>
      <c r="F242" s="24"/>
    </row>
    <row r="243" spans="1:6" x14ac:dyDescent="0.25">
      <c r="A243" s="51" t="s">
        <v>38</v>
      </c>
      <c r="B243" s="43" t="s">
        <v>39</v>
      </c>
      <c r="C243" s="36">
        <v>0</v>
      </c>
      <c r="D243" s="36"/>
      <c r="E243" s="36"/>
      <c r="F243" s="37"/>
    </row>
    <row r="244" spans="1:6" x14ac:dyDescent="0.25">
      <c r="A244" s="19" t="s">
        <v>14</v>
      </c>
      <c r="B244" s="67" t="s">
        <v>40</v>
      </c>
      <c r="C244" s="39">
        <v>0</v>
      </c>
      <c r="D244" s="39"/>
      <c r="E244" s="39"/>
      <c r="F244" s="37"/>
    </row>
    <row r="245" spans="1:6" x14ac:dyDescent="0.25">
      <c r="A245" s="19"/>
      <c r="B245" s="68" t="s">
        <v>41</v>
      </c>
      <c r="C245" s="36">
        <f>+C243-C244</f>
        <v>0</v>
      </c>
      <c r="D245" s="36">
        <f>+D243-D244</f>
        <v>0</v>
      </c>
      <c r="E245" s="36">
        <f>+E243-E244</f>
        <v>0</v>
      </c>
      <c r="F245" s="44"/>
    </row>
    <row r="246" spans="1:6" x14ac:dyDescent="0.25">
      <c r="A246" s="19"/>
      <c r="B246" s="69"/>
      <c r="C246" s="21"/>
      <c r="D246" s="28"/>
      <c r="E246" s="58"/>
      <c r="F246" s="24"/>
    </row>
    <row r="247" spans="1:6" ht="15.75" thickBot="1" x14ac:dyDescent="0.3">
      <c r="A247" s="54" t="s">
        <v>42</v>
      </c>
      <c r="B247" s="55" t="s">
        <v>43</v>
      </c>
      <c r="C247" s="70">
        <f>+C243+C241+C239+C237+C235</f>
        <v>0</v>
      </c>
      <c r="D247" s="56">
        <f>+D245+D241+D239+D237+D235</f>
        <v>0</v>
      </c>
      <c r="E247" s="56">
        <f>+E245+E241+E239+E237+E235</f>
        <v>0</v>
      </c>
      <c r="F247" s="71"/>
    </row>
    <row r="248" spans="1:6" ht="15.75" thickTop="1" x14ac:dyDescent="0.25">
      <c r="A248" s="57" t="s">
        <v>14</v>
      </c>
      <c r="B248" s="43" t="s">
        <v>44</v>
      </c>
      <c r="C248" s="21"/>
      <c r="D248" s="28"/>
      <c r="E248" s="58"/>
      <c r="F248" s="59"/>
    </row>
    <row r="249" spans="1:6" x14ac:dyDescent="0.25">
      <c r="A249" s="61" t="s">
        <v>14</v>
      </c>
      <c r="B249" s="72"/>
      <c r="C249" s="73"/>
      <c r="D249" s="28"/>
      <c r="E249" s="58"/>
      <c r="F249" s="24"/>
    </row>
    <row r="250" spans="1:6" x14ac:dyDescent="0.25">
      <c r="A250" s="51" t="s">
        <v>45</v>
      </c>
      <c r="B250" s="32" t="s">
        <v>46</v>
      </c>
      <c r="C250" s="36">
        <v>1860000</v>
      </c>
      <c r="D250" s="36">
        <v>87085.35</v>
      </c>
      <c r="E250" s="50">
        <v>87090</v>
      </c>
      <c r="F250" s="37">
        <f>E250/C250</f>
        <v>4.6822580645161288E-2</v>
      </c>
    </row>
    <row r="251" spans="1:6" x14ac:dyDescent="0.25">
      <c r="A251" s="61" t="s">
        <v>14</v>
      </c>
      <c r="B251" s="62"/>
      <c r="C251" s="21"/>
      <c r="D251" s="28"/>
      <c r="E251" s="58"/>
      <c r="F251" s="24"/>
    </row>
    <row r="252" spans="1:6" x14ac:dyDescent="0.25">
      <c r="A252" s="51" t="s">
        <v>47</v>
      </c>
      <c r="B252" s="32" t="s">
        <v>48</v>
      </c>
      <c r="C252" s="36">
        <v>3800000</v>
      </c>
      <c r="D252" s="36">
        <v>2061669.01</v>
      </c>
      <c r="E252" s="50">
        <v>2061700</v>
      </c>
      <c r="F252" s="37">
        <f>E252/C252</f>
        <v>0.5425526315789474</v>
      </c>
    </row>
    <row r="253" spans="1:6" x14ac:dyDescent="0.25">
      <c r="A253" s="61" t="s">
        <v>14</v>
      </c>
      <c r="B253" s="62"/>
      <c r="C253" s="21"/>
      <c r="D253" s="63"/>
      <c r="E253" s="64"/>
      <c r="F253" s="65"/>
    </row>
    <row r="254" spans="1:6" x14ac:dyDescent="0.25">
      <c r="A254" s="51" t="s">
        <v>49</v>
      </c>
      <c r="B254" s="43" t="s">
        <v>50</v>
      </c>
      <c r="C254" s="36">
        <v>0</v>
      </c>
      <c r="D254" s="36">
        <v>0</v>
      </c>
      <c r="E254" s="50">
        <v>0</v>
      </c>
      <c r="F254" s="44"/>
    </row>
    <row r="255" spans="1:6" x14ac:dyDescent="0.25">
      <c r="A255" s="61" t="s">
        <v>14</v>
      </c>
      <c r="B255" s="62"/>
      <c r="C255" s="21"/>
      <c r="D255" s="28"/>
      <c r="E255" s="58"/>
      <c r="F255" s="24"/>
    </row>
    <row r="256" spans="1:6" x14ac:dyDescent="0.25">
      <c r="A256" s="51" t="s">
        <v>51</v>
      </c>
      <c r="B256" s="43" t="s">
        <v>52</v>
      </c>
      <c r="C256" s="36">
        <v>0</v>
      </c>
      <c r="D256" s="36">
        <v>0</v>
      </c>
      <c r="E256" s="50">
        <v>0</v>
      </c>
      <c r="F256" s="44"/>
    </row>
    <row r="257" spans="1:6" x14ac:dyDescent="0.25">
      <c r="A257" s="61" t="s">
        <v>14</v>
      </c>
      <c r="B257" s="62"/>
      <c r="C257" s="21"/>
      <c r="D257" s="28"/>
      <c r="E257" s="58"/>
      <c r="F257" s="24"/>
    </row>
    <row r="258" spans="1:6" x14ac:dyDescent="0.25">
      <c r="A258" s="51" t="s">
        <v>53</v>
      </c>
      <c r="B258" s="43" t="s">
        <v>54</v>
      </c>
      <c r="C258" s="36">
        <v>0</v>
      </c>
      <c r="D258" s="36">
        <v>0</v>
      </c>
      <c r="E258" s="50">
        <v>0</v>
      </c>
      <c r="F258" s="44"/>
    </row>
    <row r="259" spans="1:6" x14ac:dyDescent="0.25">
      <c r="A259" s="19" t="s">
        <v>14</v>
      </c>
      <c r="B259" s="41"/>
      <c r="C259" s="21"/>
      <c r="D259" s="28"/>
      <c r="E259" s="58"/>
      <c r="F259" s="24"/>
    </row>
    <row r="260" spans="1:6" ht="15.75" thickBot="1" x14ac:dyDescent="0.3">
      <c r="A260" s="54" t="s">
        <v>55</v>
      </c>
      <c r="B260" s="55" t="s">
        <v>56</v>
      </c>
      <c r="C260" s="56">
        <f>+C258+C256+C254+C252+C250</f>
        <v>5660000</v>
      </c>
      <c r="D260" s="56">
        <f>+D258+D256+D254+D252+D250</f>
        <v>2148754.36</v>
      </c>
      <c r="E260" s="70">
        <f>+E258+E256+E254+E252+E250</f>
        <v>2148790</v>
      </c>
      <c r="F260" s="37">
        <f>E260/C260</f>
        <v>0.37964487632508837</v>
      </c>
    </row>
    <row r="261" spans="1:6" ht="15.75" thickTop="1" x14ac:dyDescent="0.25">
      <c r="A261" s="19" t="s">
        <v>14</v>
      </c>
      <c r="B261" s="41"/>
      <c r="C261" s="21"/>
      <c r="D261" s="28"/>
      <c r="E261" s="58"/>
      <c r="F261" s="59"/>
    </row>
    <row r="262" spans="1:6" x14ac:dyDescent="0.25">
      <c r="A262" s="57" t="s">
        <v>14</v>
      </c>
      <c r="B262" s="43" t="s">
        <v>57</v>
      </c>
      <c r="C262" s="21"/>
      <c r="D262" s="28"/>
      <c r="E262" s="58"/>
      <c r="F262" s="24"/>
    </row>
    <row r="263" spans="1:6" x14ac:dyDescent="0.25">
      <c r="A263" s="74" t="s">
        <v>14</v>
      </c>
      <c r="B263" s="75"/>
      <c r="C263" s="21"/>
      <c r="D263" s="28"/>
      <c r="E263" s="58"/>
      <c r="F263" s="24"/>
    </row>
    <row r="264" spans="1:6" x14ac:dyDescent="0.25">
      <c r="A264" s="51" t="s">
        <v>58</v>
      </c>
      <c r="B264" s="43" t="s">
        <v>59</v>
      </c>
      <c r="C264" s="36">
        <v>0</v>
      </c>
      <c r="D264" s="36">
        <v>0</v>
      </c>
      <c r="E264" s="50">
        <v>0</v>
      </c>
      <c r="F264" s="44"/>
    </row>
    <row r="265" spans="1:6" x14ac:dyDescent="0.25">
      <c r="A265" s="61" t="s">
        <v>14</v>
      </c>
      <c r="B265" s="76"/>
      <c r="C265" s="36"/>
      <c r="D265" s="36"/>
      <c r="E265" s="50"/>
      <c r="F265" s="24"/>
    </row>
    <row r="266" spans="1:6" x14ac:dyDescent="0.25">
      <c r="A266" s="51" t="s">
        <v>60</v>
      </c>
      <c r="B266" s="43" t="s">
        <v>61</v>
      </c>
      <c r="C266" s="39">
        <v>0</v>
      </c>
      <c r="D266" s="39"/>
      <c r="E266" s="47"/>
      <c r="F266" s="37"/>
    </row>
    <row r="267" spans="1:6" x14ac:dyDescent="0.25">
      <c r="A267" s="51"/>
      <c r="B267" s="77" t="s">
        <v>62</v>
      </c>
      <c r="C267" s="39">
        <v>0</v>
      </c>
      <c r="D267" s="39"/>
      <c r="E267" s="47"/>
      <c r="F267" s="37"/>
    </row>
    <row r="268" spans="1:6" x14ac:dyDescent="0.25">
      <c r="A268" s="51"/>
      <c r="B268" s="78" t="s">
        <v>63</v>
      </c>
      <c r="C268" s="39">
        <v>0</v>
      </c>
      <c r="D268" s="39"/>
      <c r="E268" s="47"/>
      <c r="F268" s="37"/>
    </row>
    <row r="269" spans="1:6" x14ac:dyDescent="0.25">
      <c r="A269" s="51"/>
      <c r="B269" s="68" t="s">
        <v>64</v>
      </c>
      <c r="C269" s="36">
        <f>+C266-C267-C268</f>
        <v>0</v>
      </c>
      <c r="D269" s="36">
        <f>+D266-D267-D268</f>
        <v>0</v>
      </c>
      <c r="E269" s="36">
        <f>+E266-E267-E268</f>
        <v>0</v>
      </c>
      <c r="F269" s="44"/>
    </row>
    <row r="270" spans="1:6" x14ac:dyDescent="0.25">
      <c r="A270" s="61" t="s">
        <v>14</v>
      </c>
      <c r="B270" s="62"/>
      <c r="C270" s="21"/>
      <c r="D270" s="28"/>
      <c r="E270" s="58"/>
      <c r="F270" s="24"/>
    </row>
    <row r="271" spans="1:6" x14ac:dyDescent="0.25">
      <c r="A271" s="51" t="s">
        <v>65</v>
      </c>
      <c r="B271" s="43" t="s">
        <v>66</v>
      </c>
      <c r="C271" s="39">
        <v>0</v>
      </c>
      <c r="D271" s="39"/>
      <c r="E271" s="47"/>
      <c r="F271" s="37"/>
    </row>
    <row r="272" spans="1:6" x14ac:dyDescent="0.25">
      <c r="A272" s="51"/>
      <c r="B272" s="77" t="s">
        <v>67</v>
      </c>
      <c r="C272" s="39">
        <v>0</v>
      </c>
      <c r="D272" s="39"/>
      <c r="E272" s="47"/>
      <c r="F272" s="37"/>
    </row>
    <row r="273" spans="1:7" x14ac:dyDescent="0.25">
      <c r="A273" s="51"/>
      <c r="B273" s="78" t="s">
        <v>68</v>
      </c>
      <c r="C273" s="39">
        <v>0</v>
      </c>
      <c r="D273" s="39"/>
      <c r="E273" s="47"/>
      <c r="F273" s="37"/>
    </row>
    <row r="274" spans="1:7" x14ac:dyDescent="0.25">
      <c r="A274" s="51"/>
      <c r="B274" s="68" t="s">
        <v>69</v>
      </c>
      <c r="C274" s="36">
        <f>+C271-C272-C273</f>
        <v>0</v>
      </c>
      <c r="D274" s="36">
        <f>+D271-D272-D273</f>
        <v>0</v>
      </c>
      <c r="E274" s="36">
        <f>+E271-E272-E273</f>
        <v>0</v>
      </c>
      <c r="F274" s="44"/>
    </row>
    <row r="275" spans="1:7" x14ac:dyDescent="0.25">
      <c r="A275" s="61" t="s">
        <v>14</v>
      </c>
      <c r="B275" s="62"/>
      <c r="C275" s="21"/>
      <c r="D275" s="28"/>
      <c r="E275" s="58"/>
      <c r="F275" s="24"/>
      <c r="G275" s="2"/>
    </row>
    <row r="276" spans="1:7" x14ac:dyDescent="0.25">
      <c r="A276" s="51" t="s">
        <v>70</v>
      </c>
      <c r="B276" s="43" t="s">
        <v>71</v>
      </c>
      <c r="C276" s="36">
        <v>0</v>
      </c>
      <c r="D276" s="36">
        <v>0</v>
      </c>
      <c r="E276" s="50">
        <v>0</v>
      </c>
      <c r="F276" s="44"/>
    </row>
    <row r="277" spans="1:7" x14ac:dyDescent="0.25">
      <c r="A277" s="79" t="s">
        <v>14</v>
      </c>
      <c r="B277" s="76"/>
      <c r="C277" s="21"/>
      <c r="D277" s="28"/>
      <c r="E277" s="58"/>
      <c r="F277" s="24"/>
    </row>
    <row r="278" spans="1:7" x14ac:dyDescent="0.25">
      <c r="A278" s="80" t="s">
        <v>72</v>
      </c>
      <c r="B278" s="43" t="s">
        <v>73</v>
      </c>
      <c r="C278" s="36">
        <v>0</v>
      </c>
      <c r="D278" s="36">
        <v>0</v>
      </c>
      <c r="E278" s="50">
        <v>0</v>
      </c>
      <c r="F278" s="44"/>
    </row>
    <row r="279" spans="1:7" x14ac:dyDescent="0.25">
      <c r="A279" s="81" t="s">
        <v>14</v>
      </c>
      <c r="B279" s="41"/>
      <c r="C279" s="21"/>
      <c r="D279" s="28"/>
      <c r="E279" s="58"/>
      <c r="F279" s="24"/>
    </row>
    <row r="280" spans="1:7" ht="16.5" customHeight="1" thickBot="1" x14ac:dyDescent="0.3">
      <c r="A280" s="54" t="s">
        <v>74</v>
      </c>
      <c r="B280" s="55" t="s">
        <v>75</v>
      </c>
      <c r="C280" s="70">
        <f>+C278+C276+C271+C266+C264</f>
        <v>0</v>
      </c>
      <c r="D280" s="56">
        <f>+D278+D276+D274+D269+D264</f>
        <v>0</v>
      </c>
      <c r="E280" s="70">
        <f>+E278+E276+E274+E269+E264</f>
        <v>0</v>
      </c>
      <c r="F280" s="82"/>
    </row>
    <row r="281" spans="1:7" ht="16.5" customHeight="1" thickTop="1" x14ac:dyDescent="0.25">
      <c r="A281" s="83"/>
      <c r="B281" s="84"/>
      <c r="C281" s="85"/>
      <c r="D281" s="36"/>
      <c r="E281" s="86"/>
      <c r="F281" s="37"/>
    </row>
    <row r="282" spans="1:7" ht="16.5" customHeight="1" x14ac:dyDescent="0.25">
      <c r="A282" s="83"/>
      <c r="B282" s="87" t="s">
        <v>76</v>
      </c>
      <c r="C282" s="36"/>
      <c r="D282" s="36"/>
      <c r="E282" s="86"/>
      <c r="F282" s="37"/>
    </row>
    <row r="283" spans="1:7" ht="16.5" customHeight="1" x14ac:dyDescent="0.25">
      <c r="A283" s="83"/>
      <c r="B283" s="88"/>
      <c r="C283" s="36"/>
      <c r="D283" s="36"/>
      <c r="E283" s="86"/>
      <c r="F283" s="37"/>
    </row>
    <row r="284" spans="1:7" ht="16.5" customHeight="1" x14ac:dyDescent="0.25">
      <c r="A284" s="51" t="s">
        <v>77</v>
      </c>
      <c r="B284" s="43" t="s">
        <v>78</v>
      </c>
      <c r="C284" s="36">
        <v>0</v>
      </c>
      <c r="D284" s="36">
        <v>0</v>
      </c>
      <c r="E284" s="50">
        <v>0</v>
      </c>
      <c r="F284" s="44"/>
    </row>
    <row r="285" spans="1:7" ht="16.5" customHeight="1" x14ac:dyDescent="0.25">
      <c r="A285" s="51"/>
      <c r="B285" s="43"/>
      <c r="C285" s="36"/>
      <c r="D285" s="36"/>
      <c r="E285" s="86"/>
      <c r="F285" s="37"/>
    </row>
    <row r="286" spans="1:7" ht="16.5" customHeight="1" x14ac:dyDescent="0.25">
      <c r="A286" s="51" t="s">
        <v>79</v>
      </c>
      <c r="B286" s="43" t="s">
        <v>80</v>
      </c>
      <c r="C286" s="36">
        <v>0</v>
      </c>
      <c r="D286" s="36">
        <v>0</v>
      </c>
      <c r="E286" s="50">
        <v>0</v>
      </c>
      <c r="F286" s="44"/>
    </row>
    <row r="287" spans="1:7" ht="16.5" customHeight="1" x14ac:dyDescent="0.25">
      <c r="A287" s="51"/>
      <c r="B287" s="43"/>
      <c r="C287" s="36"/>
      <c r="D287" s="36"/>
      <c r="E287" s="86"/>
      <c r="F287" s="37"/>
    </row>
    <row r="288" spans="1:7" ht="16.5" customHeight="1" x14ac:dyDescent="0.25">
      <c r="A288" s="51" t="s">
        <v>81</v>
      </c>
      <c r="B288" s="43" t="s">
        <v>82</v>
      </c>
      <c r="C288" s="36">
        <v>0</v>
      </c>
      <c r="D288" s="36">
        <v>0</v>
      </c>
      <c r="E288" s="50">
        <v>0</v>
      </c>
      <c r="F288" s="44"/>
    </row>
    <row r="289" spans="1:6" ht="24" customHeight="1" x14ac:dyDescent="0.25">
      <c r="A289" s="51"/>
      <c r="B289" s="43"/>
      <c r="C289" s="36"/>
      <c r="D289" s="36"/>
      <c r="E289" s="86"/>
      <c r="F289" s="37"/>
    </row>
    <row r="290" spans="1:6" x14ac:dyDescent="0.25">
      <c r="A290" s="51" t="s">
        <v>83</v>
      </c>
      <c r="B290" s="43" t="s">
        <v>84</v>
      </c>
      <c r="C290" s="36">
        <v>0</v>
      </c>
      <c r="D290" s="36">
        <v>0</v>
      </c>
      <c r="E290" s="50">
        <v>0</v>
      </c>
      <c r="F290" s="44"/>
    </row>
    <row r="291" spans="1:6" x14ac:dyDescent="0.25">
      <c r="A291" s="51"/>
      <c r="B291" s="43"/>
      <c r="C291" s="36"/>
      <c r="D291" s="36"/>
      <c r="E291" s="86"/>
      <c r="F291" s="37"/>
    </row>
    <row r="292" spans="1:6" ht="15.75" thickBot="1" x14ac:dyDescent="0.3">
      <c r="A292" s="54" t="s">
        <v>85</v>
      </c>
      <c r="B292" s="89" t="s">
        <v>86</v>
      </c>
      <c r="C292" s="56">
        <f>+C290+C288+C286+C284</f>
        <v>0</v>
      </c>
      <c r="D292" s="56">
        <f>+D290+D288+D286+D284</f>
        <v>0</v>
      </c>
      <c r="E292" s="56">
        <f>+E290+E288+E286+E284</f>
        <v>0</v>
      </c>
      <c r="F292" s="37"/>
    </row>
    <row r="293" spans="1:6" ht="22.5" customHeight="1" thickTop="1" x14ac:dyDescent="0.25">
      <c r="A293" s="81" t="s">
        <v>14</v>
      </c>
      <c r="B293" s="90"/>
      <c r="C293" s="91"/>
      <c r="D293" s="22"/>
      <c r="E293" s="23"/>
      <c r="F293" s="59"/>
    </row>
    <row r="294" spans="1:6" x14ac:dyDescent="0.25">
      <c r="A294" s="81"/>
      <c r="B294" s="92" t="s">
        <v>87</v>
      </c>
      <c r="C294" s="93">
        <f>+C232+C247+C260+C280+C292</f>
        <v>26869370</v>
      </c>
      <c r="D294" s="93">
        <f>+D232+D247+D260+D280+D292</f>
        <v>5197821.5</v>
      </c>
      <c r="E294" s="94">
        <f>+E232+E247+E260+E280+E292</f>
        <v>5198000</v>
      </c>
      <c r="F294" s="37">
        <f>E294/C294</f>
        <v>0.19345447995245144</v>
      </c>
    </row>
    <row r="295" spans="1:6" ht="15.75" thickBot="1" x14ac:dyDescent="0.3">
      <c r="A295" s="95"/>
      <c r="B295" s="96"/>
      <c r="C295" s="97"/>
      <c r="D295" s="98"/>
      <c r="E295" s="99"/>
      <c r="F295" s="100"/>
    </row>
    <row r="296" spans="1:6" s="2" customFormat="1" ht="10.5" customHeight="1" thickTop="1" x14ac:dyDescent="0.25">
      <c r="A296" s="101" t="s">
        <v>14</v>
      </c>
      <c r="B296" s="102"/>
      <c r="C296" s="103"/>
      <c r="D296" s="104"/>
      <c r="E296" s="105"/>
      <c r="F296" s="106"/>
    </row>
    <row r="297" spans="1:6" s="2" customFormat="1" x14ac:dyDescent="0.25">
      <c r="A297" s="101"/>
      <c r="B297" s="92" t="s">
        <v>88</v>
      </c>
      <c r="C297" s="107">
        <f>+C294-C300</f>
        <v>26869370</v>
      </c>
      <c r="D297" s="107">
        <f>+D294-D300</f>
        <v>5197821.5</v>
      </c>
      <c r="E297" s="107">
        <f>+E294-E300</f>
        <v>5198000</v>
      </c>
      <c r="F297" s="37">
        <f>E297/C297</f>
        <v>0.19345447995245144</v>
      </c>
    </row>
    <row r="298" spans="1:6" s="2" customFormat="1" ht="6" customHeight="1" thickBot="1" x14ac:dyDescent="0.3">
      <c r="A298" s="108"/>
      <c r="B298" s="109"/>
      <c r="C298" s="110"/>
      <c r="D298" s="111"/>
      <c r="E298" s="112"/>
      <c r="F298" s="113"/>
    </row>
    <row r="299" spans="1:6" s="2" customFormat="1" ht="10.5" customHeight="1" thickTop="1" x14ac:dyDescent="0.25">
      <c r="A299" s="101" t="s">
        <v>14</v>
      </c>
      <c r="B299" s="102"/>
      <c r="C299" s="103"/>
      <c r="D299" s="104"/>
      <c r="E299" s="105"/>
      <c r="F299" s="106"/>
    </row>
    <row r="300" spans="1:6" s="2" customFormat="1" x14ac:dyDescent="0.25">
      <c r="A300" s="101"/>
      <c r="B300" s="92" t="s">
        <v>89</v>
      </c>
      <c r="C300" s="107">
        <f>+C280</f>
        <v>0</v>
      </c>
      <c r="D300" s="107">
        <f>+D280</f>
        <v>0</v>
      </c>
      <c r="E300" s="107">
        <f>+E280</f>
        <v>0</v>
      </c>
      <c r="F300" s="44">
        <v>0</v>
      </c>
    </row>
    <row r="301" spans="1:6" s="2" customFormat="1" ht="9.75" customHeight="1" thickBot="1" x14ac:dyDescent="0.3">
      <c r="A301" s="108"/>
      <c r="B301" s="109"/>
      <c r="C301" s="110"/>
      <c r="D301" s="111"/>
      <c r="E301" s="112"/>
      <c r="F301" s="113"/>
    </row>
    <row r="302" spans="1:6" ht="15.75" thickTop="1" x14ac:dyDescent="0.25"/>
  </sheetData>
  <mergeCells count="29">
    <mergeCell ref="F109:F110"/>
    <mergeCell ref="A205:F205"/>
    <mergeCell ref="A206:F206"/>
    <mergeCell ref="A208:A209"/>
    <mergeCell ref="B208:B209"/>
    <mergeCell ref="C208:C209"/>
    <mergeCell ref="D208:D209"/>
    <mergeCell ref="E208:E209"/>
    <mergeCell ref="F208:F209"/>
    <mergeCell ref="A102:F102"/>
    <mergeCell ref="A103:F103"/>
    <mergeCell ref="A104:F104"/>
    <mergeCell ref="A106:F106"/>
    <mergeCell ref="A107:F107"/>
    <mergeCell ref="A109:A110"/>
    <mergeCell ref="B109:B110"/>
    <mergeCell ref="C109:C110"/>
    <mergeCell ref="D109:D110"/>
    <mergeCell ref="E109:E110"/>
    <mergeCell ref="A1:F1"/>
    <mergeCell ref="A3:F3"/>
    <mergeCell ref="A4:F4"/>
    <mergeCell ref="A5:F5"/>
    <mergeCell ref="A7:A8"/>
    <mergeCell ref="B7:B8"/>
    <mergeCell ref="C7:C8"/>
    <mergeCell ref="D7:D8"/>
    <mergeCell ref="E7:E8"/>
    <mergeCell ref="F7:F8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cp:lastPrinted>2018-02-06T12:13:57Z</cp:lastPrinted>
  <dcterms:created xsi:type="dcterms:W3CDTF">2018-02-06T11:46:31Z</dcterms:created>
  <dcterms:modified xsi:type="dcterms:W3CDTF">2018-02-06T12:15:38Z</dcterms:modified>
</cp:coreProperties>
</file>